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en\Seafile\Seafile\LGK_DATEN\Eigene Dateien\Kais Pfeifenwelt\Pfeifenvorräte\"/>
    </mc:Choice>
  </mc:AlternateContent>
  <xr:revisionPtr revIDLastSave="0" documentId="13_ncr:1_{F7B561D3-FE10-43A5-BEEB-6A6235FBD064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Auswertung" sheetId="1" r:id="rId1"/>
    <sheet name="Tabak" sheetId="3" r:id="rId2"/>
    <sheet name="Filter" sheetId="4" r:id="rId3"/>
    <sheet name="Reiniger" sheetId="5" r:id="rId4"/>
    <sheet name="Verbrauch" sheetId="2" r:id="rId5"/>
    <sheet name="Anleitung" sheetId="7" r:id="rId6"/>
    <sheet name="Copyright" sheetId="6" r:id="rId7"/>
  </sheets>
  <definedNames>
    <definedName name="_xlnm._FilterDatabase" localSheetId="2" hidden="1">Filter!$A$1:$E$5</definedName>
    <definedName name="_xlnm._FilterDatabase" localSheetId="3" hidden="1">Reiniger!$A$1:$E$5</definedName>
    <definedName name="_xlnm._FilterDatabase" localSheetId="1" hidden="1">Tabak!$A$1:$F$55</definedName>
    <definedName name="_xlnm._FilterDatabase" localSheetId="4" hidden="1">Verbrauch!$A$1:$G$7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0" i="1" l="1"/>
  <c r="E202" i="4"/>
  <c r="E202" i="3"/>
  <c r="D202" i="3"/>
  <c r="F37" i="2"/>
  <c r="E37" i="2"/>
  <c r="D14" i="1"/>
  <c r="C14" i="1"/>
  <c r="D3" i="1"/>
  <c r="B3" i="1"/>
  <c r="B2" i="1"/>
  <c r="D2" i="4"/>
  <c r="G7" i="2"/>
  <c r="G6" i="2"/>
  <c r="G5" i="2"/>
  <c r="G4" i="2"/>
  <c r="G3" i="2"/>
  <c r="G2" i="2"/>
  <c r="G37" i="2" l="1"/>
  <c r="C2" i="1"/>
  <c r="C18" i="1" s="1"/>
  <c r="C19" i="1" s="1"/>
  <c r="D2" i="1"/>
  <c r="D4" i="1" s="1"/>
  <c r="D11" i="1" s="1"/>
  <c r="D202" i="4"/>
  <c r="D202" i="5"/>
  <c r="C3" i="1"/>
  <c r="E202" i="5"/>
  <c r="B14" i="1"/>
  <c r="B4" i="1"/>
  <c r="C4" i="1" l="1"/>
  <c r="C11" i="1" s="1"/>
  <c r="D18" i="1"/>
  <c r="D19" i="1" s="1"/>
  <c r="D15" i="1"/>
  <c r="B15" i="1"/>
  <c r="B11" i="1"/>
  <c r="B18" i="1"/>
  <c r="B19" i="1" s="1"/>
  <c r="C15" i="1" l="1"/>
</calcChain>
</file>

<file path=xl/sharedStrings.xml><?xml version="1.0" encoding="utf-8"?>
<sst xmlns="http://schemas.openxmlformats.org/spreadsheetml/2006/main" count="151" uniqueCount="53">
  <si>
    <t>Filter</t>
  </si>
  <si>
    <t>Von</t>
  </si>
  <si>
    <t>Bis</t>
  </si>
  <si>
    <t>Marke</t>
  </si>
  <si>
    <t>Sorte</t>
  </si>
  <si>
    <t>Menge (g)</t>
  </si>
  <si>
    <t>Entnahmen</t>
  </si>
  <si>
    <t>Schnitt</t>
  </si>
  <si>
    <t>Menge</t>
  </si>
  <si>
    <t>Datum</t>
  </si>
  <si>
    <t>Blender</t>
  </si>
  <si>
    <t>Preis</t>
  </si>
  <si>
    <t>Dose</t>
  </si>
  <si>
    <t>Pouch</t>
  </si>
  <si>
    <t>Vauen</t>
  </si>
  <si>
    <t>Packung</t>
  </si>
  <si>
    <t>Kosten</t>
  </si>
  <si>
    <t>Kosten (gesamt)</t>
  </si>
  <si>
    <t>Kosten (pro Einheit)</t>
  </si>
  <si>
    <t>Verbrauch 
pro Pfeife</t>
  </si>
  <si>
    <t>Filter An-
teil in %</t>
  </si>
  <si>
    <t>Verbrauch
pro Woche</t>
  </si>
  <si>
    <t>Vorrat 
(insgesamt)</t>
  </si>
  <si>
    <t>Pfeifen
(Anzahl)</t>
  </si>
  <si>
    <t>Tabak
(Gramm)</t>
  </si>
  <si>
    <t>Reiniger
(Stück)</t>
  </si>
  <si>
    <t>Filter
(Stück)</t>
  </si>
  <si>
    <t>Verbrauch
pro Tag</t>
  </si>
  <si>
    <t>Reichweite</t>
  </si>
  <si>
    <t>Sorge</t>
  </si>
  <si>
    <t>Summe</t>
  </si>
  <si>
    <t>in Jahren</t>
  </si>
  <si>
    <t>in Tagen</t>
  </si>
  <si>
    <t>Diese Datei wurde erstellt von Kai Sander und</t>
  </si>
  <si>
    <t>darf frei verwendet werden. Mögliche neue Ver-</t>
  </si>
  <si>
    <t>sionen dieser Datei können auf jederzeit auf der</t>
  </si>
  <si>
    <t>(Stand: 31.12.2021)</t>
  </si>
  <si>
    <t>Anleitung zur Nutzung dieser Datei</t>
  </si>
  <si>
    <t>Reiter "Verbrauch"</t>
  </si>
  <si>
    <t>* Nebenrechnung zur Ermittlung des durchschnittlichen Tabakverbrauchs pro Pfeife</t>
  </si>
  <si>
    <t>* Über einen längeren Zeitraum werden die Daten eingegeben (s. Muster) und der persönlich Tabakverbrauch pro Pfeife bildet sich.</t>
  </si>
  <si>
    <t>* Datenbank über die angelegten Vorräte</t>
  </si>
  <si>
    <t>* Die Mengen werden an anderer Stellen verwendet um zu berechnen, wie lange man mit den Vorräten hin kommt.</t>
  </si>
  <si>
    <t>Reiter "Auswertung"</t>
  </si>
  <si>
    <t>Reiter "Reiniger", "Filter", "Tabak"</t>
  </si>
  <si>
    <t>* Berechnung, wie lange man mit den Vorräten hin kommt</t>
  </si>
  <si>
    <t>* Benötigte Angaben:</t>
  </si>
  <si>
    <t xml:space="preserve">   - Anzahl der Pfeifen pro Woche</t>
  </si>
  <si>
    <t xml:space="preserve">   - Anzahl der pro Pfeife benötigten Reinger (bezogen auf die Reinigen nach dem Rauchen sowie die gelegentliche Tiefenreinigung)</t>
  </si>
  <si>
    <t xml:space="preserve">   - Anteil der Pfeifen mit Filter</t>
  </si>
  <si>
    <t>Im Ergebnis berechnet die Datei, was der Genuss einer Pfeife durchschnittlich kostet und für wie lange die Vorräte reichen.</t>
  </si>
  <si>
    <t>* Der Verbrauch wird an anderer Stelle verwendet um zu berechnen, wie lange man mit dem Tabekvorrat hin kommt.</t>
  </si>
  <si>
    <t>Seite www.kaispfeifenwelt.de geladen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</si>
</sst>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\ %"/>
    <numFmt numFmtId="166" formatCode="#,##0.00\ [$€-407];[Red]\-#,##0.00\ [$€-407]"/>
    <numFmt numFmtId="167" formatCode="mmm/yy"/>
    <numFmt numFmtId="168" formatCode="dd/mm/yy"/>
    <numFmt numFmtId="169" formatCode="#"/>
    <numFmt numFmtId="170" formatCode="#,##0.0000\ [$€-407];[Red]\-#,##0.0000\ [$€-407]"/>
    <numFmt numFmtId="171" formatCode="#,##0.00\ &quot;€&quot;"/>
    <numFmt numFmtId="172" formatCode="[$-407]mmm/\ yy;@"/>
  </numFmts>
  <fonts count="16" x14ac:knownFonts="1">
    <font>
      <sz val="10"/>
      <name val="Arial"/>
      <family val="2"/>
    </font>
    <font>
      <sz val="10"/>
      <color rgb="FF000000"/>
      <name val="Mangal"/>
      <family val="2"/>
    </font>
    <font>
      <sz val="10"/>
      <name val="Mangal"/>
      <family val="2"/>
    </font>
    <font>
      <sz val="10"/>
      <color rgb="FF333333"/>
      <name val="Mangal"/>
      <family val="2"/>
    </font>
    <font>
      <sz val="10"/>
      <color rgb="FF808080"/>
      <name val="Mangal"/>
      <family val="2"/>
    </font>
    <font>
      <sz val="10"/>
      <color rgb="FF006600"/>
      <name val="Mangal"/>
      <family val="2"/>
    </font>
    <font>
      <sz val="10"/>
      <color rgb="FF996600"/>
      <name val="Mangal"/>
      <family val="2"/>
    </font>
    <font>
      <sz val="10"/>
      <color rgb="FFCC0000"/>
      <name val="Mangal"/>
      <family val="2"/>
    </font>
    <font>
      <sz val="10"/>
      <color rgb="FFFFFFFF"/>
      <name val="Mangal"/>
      <family val="2"/>
    </font>
    <font>
      <sz val="10"/>
      <color rgb="FFC9211E"/>
      <name val="Arial"/>
      <family val="2"/>
    </font>
    <font>
      <b/>
      <sz val="10"/>
      <name val="Arial"/>
      <family val="2"/>
    </font>
    <font>
      <b/>
      <sz val="10"/>
      <color rgb="FFC9211E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1" fillId="0" borderId="0" applyBorder="0" applyAlignment="0" applyProtection="0"/>
    <xf numFmtId="0" fontId="1" fillId="0" borderId="0" applyBorder="0" applyAlignment="0" applyProtection="0"/>
    <xf numFmtId="0" fontId="1" fillId="0" borderId="0" applyBorder="0" applyAlignment="0" applyProtection="0"/>
    <xf numFmtId="0" fontId="2" fillId="0" borderId="0" applyBorder="0" applyAlignment="0" applyProtection="0"/>
    <xf numFmtId="0" fontId="3" fillId="2" borderId="1" applyAlignment="0" applyProtection="0"/>
    <xf numFmtId="0" fontId="4" fillId="0" borderId="0" applyBorder="0" applyAlignment="0" applyProtection="0"/>
    <xf numFmtId="0" fontId="2" fillId="0" borderId="0" applyBorder="0" applyAlignment="0" applyProtection="0"/>
    <xf numFmtId="0" fontId="5" fillId="3" borderId="0" applyBorder="0" applyAlignment="0" applyProtection="0"/>
    <xf numFmtId="0" fontId="6" fillId="2" borderId="0" applyBorder="0" applyAlignment="0" applyProtection="0"/>
    <xf numFmtId="0" fontId="7" fillId="4" borderId="0" applyBorder="0" applyAlignment="0" applyProtection="0"/>
    <xf numFmtId="0" fontId="7" fillId="0" borderId="0" applyBorder="0" applyAlignment="0" applyProtection="0"/>
    <xf numFmtId="0" fontId="8" fillId="5" borderId="0" applyBorder="0" applyAlignment="0" applyProtection="0"/>
    <xf numFmtId="0" fontId="1" fillId="0" borderId="0" applyBorder="0" applyAlignment="0" applyProtection="0"/>
    <xf numFmtId="0" fontId="8" fillId="6" borderId="0" applyBorder="0" applyAlignment="0" applyProtection="0"/>
    <xf numFmtId="0" fontId="8" fillId="7" borderId="0" applyBorder="0" applyAlignment="0" applyProtection="0"/>
    <xf numFmtId="0" fontId="1" fillId="8" borderId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right"/>
    </xf>
    <xf numFmtId="166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167" fontId="0" fillId="0" borderId="0" xfId="0" applyNumberFormat="1" applyFont="1" applyAlignment="1">
      <alignment horizontal="left"/>
    </xf>
    <xf numFmtId="0" fontId="0" fillId="0" borderId="0" xfId="0" applyFont="1"/>
    <xf numFmtId="168" fontId="0" fillId="0" borderId="0" xfId="0" applyNumberFormat="1" applyAlignment="1">
      <alignment horizontal="left"/>
    </xf>
    <xf numFmtId="169" fontId="9" fillId="0" borderId="0" xfId="0" applyNumberFormat="1" applyFont="1"/>
    <xf numFmtId="168" fontId="0" fillId="0" borderId="0" xfId="0" applyNumberFormat="1"/>
    <xf numFmtId="164" fontId="11" fillId="0" borderId="0" xfId="0" applyNumberFormat="1" applyFont="1"/>
    <xf numFmtId="170" fontId="0" fillId="0" borderId="0" xfId="0" applyNumberFormat="1" applyAlignment="1">
      <alignment horizontal="center"/>
    </xf>
    <xf numFmtId="0" fontId="10" fillId="0" borderId="0" xfId="0" applyFont="1" applyAlignment="1">
      <alignment vertical="top"/>
    </xf>
    <xf numFmtId="0" fontId="13" fillId="0" borderId="0" xfId="0" applyFont="1"/>
    <xf numFmtId="167" fontId="0" fillId="12" borderId="4" xfId="0" applyNumberFormat="1" applyFont="1" applyFill="1" applyBorder="1" applyAlignment="1">
      <alignment horizontal="left"/>
    </xf>
    <xf numFmtId="167" fontId="0" fillId="12" borderId="5" xfId="0" applyNumberFormat="1" applyFont="1" applyFill="1" applyBorder="1" applyAlignment="1">
      <alignment horizontal="left"/>
    </xf>
    <xf numFmtId="0" fontId="0" fillId="12" borderId="5" xfId="0" applyFill="1" applyBorder="1"/>
    <xf numFmtId="0" fontId="0" fillId="12" borderId="5" xfId="0" applyFill="1" applyBorder="1" applyAlignment="1">
      <alignment horizontal="center"/>
    </xf>
    <xf numFmtId="166" fontId="0" fillId="12" borderId="5" xfId="0" applyNumberForma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167" fontId="0" fillId="12" borderId="9" xfId="0" applyNumberFormat="1" applyFont="1" applyFill="1" applyBorder="1" applyAlignment="1">
      <alignment horizontal="left"/>
    </xf>
    <xf numFmtId="0" fontId="0" fillId="12" borderId="3" xfId="0" applyFill="1" applyBorder="1"/>
    <xf numFmtId="0" fontId="0" fillId="12" borderId="3" xfId="0" applyFill="1" applyBorder="1" applyAlignment="1">
      <alignment horizontal="center"/>
    </xf>
    <xf numFmtId="0" fontId="0" fillId="12" borderId="10" xfId="0" applyFill="1" applyBorder="1"/>
    <xf numFmtId="166" fontId="0" fillId="12" borderId="10" xfId="0" applyNumberFormat="1" applyFill="1" applyBorder="1" applyAlignment="1">
      <alignment horizontal="center"/>
    </xf>
    <xf numFmtId="0" fontId="0" fillId="13" borderId="3" xfId="0" applyFill="1" applyBorder="1"/>
    <xf numFmtId="0" fontId="0" fillId="13" borderId="3" xfId="0" applyFill="1" applyBorder="1" applyAlignment="1">
      <alignment horizontal="center"/>
    </xf>
    <xf numFmtId="166" fontId="0" fillId="13" borderId="10" xfId="0" applyNumberFormat="1" applyFill="1" applyBorder="1" applyAlignment="1">
      <alignment horizontal="center"/>
    </xf>
    <xf numFmtId="167" fontId="0" fillId="13" borderId="9" xfId="0" applyNumberFormat="1" applyFont="1" applyFill="1" applyBorder="1" applyAlignment="1">
      <alignment horizontal="left"/>
    </xf>
    <xf numFmtId="0" fontId="0" fillId="13" borderId="10" xfId="0" applyFill="1" applyBorder="1"/>
    <xf numFmtId="164" fontId="9" fillId="13" borderId="8" xfId="0" applyNumberFormat="1" applyFont="1" applyFill="1" applyBorder="1" applyAlignment="1">
      <alignment horizontal="center"/>
    </xf>
    <xf numFmtId="164" fontId="9" fillId="13" borderId="10" xfId="0" applyNumberFormat="1" applyFont="1" applyFill="1" applyBorder="1" applyAlignment="1">
      <alignment horizontal="center"/>
    </xf>
    <xf numFmtId="164" fontId="0" fillId="13" borderId="10" xfId="0" applyNumberFormat="1" applyFill="1" applyBorder="1" applyAlignment="1">
      <alignment horizontal="center"/>
    </xf>
    <xf numFmtId="168" fontId="10" fillId="14" borderId="11" xfId="0" applyNumberFormat="1" applyFont="1" applyFill="1" applyBorder="1" applyAlignment="1">
      <alignment horizontal="left"/>
    </xf>
    <xf numFmtId="0" fontId="10" fillId="14" borderId="11" xfId="0" applyFont="1" applyFill="1" applyBorder="1"/>
    <xf numFmtId="0" fontId="13" fillId="14" borderId="11" xfId="0" applyFont="1" applyFill="1" applyBorder="1" applyAlignment="1">
      <alignment horizontal="center"/>
    </xf>
    <xf numFmtId="164" fontId="13" fillId="14" borderId="11" xfId="0" applyNumberFormat="1" applyFont="1" applyFill="1" applyBorder="1" applyAlignment="1">
      <alignment horizontal="center"/>
    </xf>
    <xf numFmtId="167" fontId="0" fillId="15" borderId="11" xfId="0" applyNumberFormat="1" applyFont="1" applyFill="1" applyBorder="1" applyAlignment="1">
      <alignment horizontal="left"/>
    </xf>
    <xf numFmtId="0" fontId="0" fillId="15" borderId="11" xfId="0" applyFill="1" applyBorder="1"/>
    <xf numFmtId="3" fontId="0" fillId="15" borderId="11" xfId="0" applyNumberFormat="1" applyFill="1" applyBorder="1" applyAlignment="1">
      <alignment horizontal="center"/>
    </xf>
    <xf numFmtId="171" fontId="0" fillId="15" borderId="11" xfId="0" applyNumberFormat="1" applyFill="1" applyBorder="1" applyAlignment="1">
      <alignment horizontal="center"/>
    </xf>
    <xf numFmtId="167" fontId="10" fillId="15" borderId="11" xfId="0" applyNumberFormat="1" applyFont="1" applyFill="1" applyBorder="1" applyAlignment="1">
      <alignment horizontal="left"/>
    </xf>
    <xf numFmtId="0" fontId="10" fillId="15" borderId="11" xfId="0" applyFont="1" applyFill="1" applyBorder="1"/>
    <xf numFmtId="166" fontId="0" fillId="0" borderId="0" xfId="0" applyNumberFormat="1"/>
    <xf numFmtId="0" fontId="0" fillId="12" borderId="9" xfId="0" applyFill="1" applyBorder="1" applyAlignment="1">
      <alignment horizontal="left"/>
    </xf>
    <xf numFmtId="172" fontId="0" fillId="13" borderId="9" xfId="0" applyNumberFormat="1" applyFill="1" applyBorder="1" applyAlignment="1">
      <alignment horizontal="left"/>
    </xf>
    <xf numFmtId="0" fontId="0" fillId="15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12" borderId="3" xfId="0" applyFill="1" applyBorder="1" applyAlignment="1">
      <alignment horizontal="right"/>
    </xf>
    <xf numFmtId="166" fontId="0" fillId="12" borderId="3" xfId="0" applyNumberFormat="1" applyFill="1" applyBorder="1" applyAlignment="1">
      <alignment horizontal="right"/>
    </xf>
    <xf numFmtId="0" fontId="0" fillId="13" borderId="3" xfId="0" applyFill="1" applyBorder="1" applyAlignment="1">
      <alignment horizontal="right"/>
    </xf>
    <xf numFmtId="166" fontId="0" fillId="13" borderId="3" xfId="0" applyNumberFormat="1" applyFill="1" applyBorder="1" applyAlignment="1">
      <alignment horizontal="right"/>
    </xf>
    <xf numFmtId="3" fontId="0" fillId="15" borderId="11" xfId="0" applyNumberFormat="1" applyFill="1" applyBorder="1" applyAlignment="1">
      <alignment horizontal="right"/>
    </xf>
    <xf numFmtId="171" fontId="0" fillId="15" borderId="11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6" fontId="0" fillId="12" borderId="10" xfId="0" applyNumberFormat="1" applyFill="1" applyBorder="1" applyAlignment="1">
      <alignment horizontal="right"/>
    </xf>
    <xf numFmtId="166" fontId="0" fillId="13" borderId="10" xfId="0" applyNumberFormat="1" applyFill="1" applyBorder="1" applyAlignment="1">
      <alignment horizontal="right"/>
    </xf>
    <xf numFmtId="171" fontId="10" fillId="15" borderId="11" xfId="0" applyNumberFormat="1" applyFont="1" applyFill="1" applyBorder="1" applyAlignment="1">
      <alignment horizontal="right"/>
    </xf>
    <xf numFmtId="170" fontId="0" fillId="0" borderId="0" xfId="0" applyNumberFormat="1" applyAlignment="1">
      <alignment horizontal="right"/>
    </xf>
    <xf numFmtId="3" fontId="10" fillId="15" borderId="11" xfId="0" applyNumberFormat="1" applyFont="1" applyFill="1" applyBorder="1" applyAlignment="1">
      <alignment horizontal="right"/>
    </xf>
    <xf numFmtId="0" fontId="10" fillId="10" borderId="0" xfId="0" applyFont="1" applyFill="1" applyAlignment="1" applyProtection="1">
      <alignment vertical="top" wrapText="1"/>
    </xf>
    <xf numFmtId="0" fontId="10" fillId="10" borderId="0" xfId="0" applyFont="1" applyFill="1" applyAlignment="1" applyProtection="1">
      <alignment horizontal="center" vertical="top" wrapText="1"/>
    </xf>
    <xf numFmtId="0" fontId="10" fillId="9" borderId="0" xfId="0" applyFont="1" applyFill="1" applyAlignment="1" applyProtection="1">
      <alignment wrapText="1"/>
    </xf>
    <xf numFmtId="0" fontId="10" fillId="9" borderId="0" xfId="0" applyFont="1" applyFill="1" applyAlignment="1" applyProtection="1">
      <alignment horizontal="center" vertical="top" wrapText="1"/>
    </xf>
    <xf numFmtId="0" fontId="0" fillId="9" borderId="0" xfId="0" applyFill="1" applyProtection="1"/>
    <xf numFmtId="0" fontId="10" fillId="9" borderId="0" xfId="0" applyFont="1" applyFill="1" applyAlignment="1" applyProtection="1">
      <alignment vertical="top" wrapText="1"/>
    </xf>
    <xf numFmtId="0" fontId="10" fillId="11" borderId="0" xfId="0" applyFont="1" applyFill="1" applyAlignment="1" applyProtection="1">
      <alignment vertical="top" wrapText="1"/>
    </xf>
    <xf numFmtId="0" fontId="10" fillId="11" borderId="0" xfId="0" applyFont="1" applyFill="1" applyAlignment="1" applyProtection="1">
      <alignment horizontal="center" vertical="top" wrapText="1"/>
    </xf>
    <xf numFmtId="0" fontId="15" fillId="11" borderId="0" xfId="0" applyFont="1" applyFill="1"/>
    <xf numFmtId="0" fontId="0" fillId="11" borderId="0" xfId="0" applyFill="1"/>
    <xf numFmtId="0" fontId="0" fillId="16" borderId="0" xfId="0" applyFill="1" applyProtection="1"/>
    <xf numFmtId="3" fontId="12" fillId="16" borderId="0" xfId="0" applyNumberFormat="1" applyFont="1" applyFill="1" applyAlignment="1" applyProtection="1">
      <alignment horizontal="center"/>
    </xf>
    <xf numFmtId="171" fontId="12" fillId="16" borderId="0" xfId="0" applyNumberFormat="1" applyFont="1" applyFill="1" applyAlignment="1" applyProtection="1">
      <alignment horizontal="center"/>
    </xf>
    <xf numFmtId="0" fontId="0" fillId="16" borderId="0" xfId="0" applyFill="1" applyAlignment="1" applyProtection="1">
      <alignment horizontal="center"/>
    </xf>
    <xf numFmtId="164" fontId="14" fillId="16" borderId="0" xfId="0" applyNumberFormat="1" applyFont="1" applyFill="1" applyAlignment="1" applyProtection="1">
      <alignment horizontal="center"/>
      <protection locked="0"/>
    </xf>
    <xf numFmtId="164" fontId="12" fillId="16" borderId="0" xfId="0" applyNumberFormat="1" applyFont="1" applyFill="1" applyAlignment="1" applyProtection="1">
      <alignment horizontal="center"/>
    </xf>
    <xf numFmtId="165" fontId="14" fillId="16" borderId="0" xfId="0" applyNumberFormat="1" applyFont="1" applyFill="1" applyAlignment="1" applyProtection="1">
      <alignment horizontal="center"/>
      <protection locked="0"/>
    </xf>
    <xf numFmtId="0" fontId="9" fillId="16" borderId="0" xfId="0" applyFont="1" applyFill="1" applyAlignment="1" applyProtection="1">
      <alignment horizontal="center"/>
    </xf>
    <xf numFmtId="2" fontId="12" fillId="16" borderId="0" xfId="0" applyNumberFormat="1" applyFont="1" applyFill="1" applyAlignment="1" applyProtection="1">
      <alignment horizontal="center"/>
    </xf>
    <xf numFmtId="3" fontId="11" fillId="16" borderId="0" xfId="0" applyNumberFormat="1" applyFont="1" applyFill="1" applyAlignment="1" applyProtection="1">
      <alignment horizontal="center"/>
    </xf>
    <xf numFmtId="2" fontId="13" fillId="16" borderId="0" xfId="0" applyNumberFormat="1" applyFont="1" applyFill="1" applyAlignment="1" applyProtection="1">
      <alignment horizontal="center"/>
    </xf>
    <xf numFmtId="168" fontId="0" fillId="13" borderId="7" xfId="0" applyNumberFormat="1" applyFill="1" applyBorder="1" applyAlignment="1" applyProtection="1">
      <alignment horizontal="left"/>
      <protection locked="0"/>
    </xf>
    <xf numFmtId="168" fontId="0" fillId="13" borderId="2" xfId="0" applyNumberFormat="1" applyFill="1" applyBorder="1" applyAlignment="1" applyProtection="1">
      <alignment horizontal="left"/>
      <protection locked="0"/>
    </xf>
    <xf numFmtId="0" fontId="0" fillId="13" borderId="2" xfId="0" applyFont="1" applyFill="1" applyBorder="1" applyProtection="1">
      <protection locked="0"/>
    </xf>
    <xf numFmtId="0" fontId="0" fillId="13" borderId="2" xfId="0" applyFill="1" applyBorder="1" applyAlignment="1" applyProtection="1">
      <alignment horizontal="center"/>
      <protection locked="0"/>
    </xf>
    <xf numFmtId="1" fontId="0" fillId="13" borderId="2" xfId="0" applyNumberFormat="1" applyFill="1" applyBorder="1" applyAlignment="1" applyProtection="1">
      <alignment horizontal="center"/>
      <protection locked="0"/>
    </xf>
    <xf numFmtId="168" fontId="0" fillId="13" borderId="9" xfId="0" applyNumberFormat="1" applyFill="1" applyBorder="1" applyAlignment="1" applyProtection="1">
      <alignment horizontal="left"/>
      <protection locked="0"/>
    </xf>
    <xf numFmtId="168" fontId="0" fillId="13" borderId="3" xfId="0" applyNumberFormat="1" applyFill="1" applyBorder="1" applyAlignment="1" applyProtection="1">
      <alignment horizontal="left"/>
      <protection locked="0"/>
    </xf>
    <xf numFmtId="0" fontId="0" fillId="13" borderId="3" xfId="0" applyFill="1" applyBorder="1" applyProtection="1">
      <protection locked="0"/>
    </xf>
    <xf numFmtId="0" fontId="0" fillId="13" borderId="3" xfId="0" applyFill="1" applyBorder="1" applyAlignment="1" applyProtection="1">
      <alignment horizontal="center"/>
      <protection locked="0"/>
    </xf>
    <xf numFmtId="1" fontId="0" fillId="13" borderId="3" xfId="0" applyNumberFormat="1" applyFill="1" applyBorder="1" applyAlignment="1" applyProtection="1">
      <alignment horizontal="center"/>
      <protection locked="0"/>
    </xf>
  </cellXfs>
  <cellStyles count="17">
    <cellStyle name="Accent" xfId="13" xr:uid="{00000000-0005-0000-0000-000012000000}"/>
    <cellStyle name="Accent 1" xfId="14" xr:uid="{00000000-0005-0000-0000-000013000000}"/>
    <cellStyle name="Accent 2" xfId="15" xr:uid="{00000000-0005-0000-0000-000014000000}"/>
    <cellStyle name="Accent 3" xfId="16" xr:uid="{00000000-0005-0000-0000-000015000000}"/>
    <cellStyle name="Bad" xfId="10" xr:uid="{00000000-0005-0000-0000-00000F000000}"/>
    <cellStyle name="Error" xfId="12" xr:uid="{00000000-0005-0000-0000-000011000000}"/>
    <cellStyle name="Footnote" xfId="6" xr:uid="{00000000-0005-0000-0000-00000B000000}"/>
    <cellStyle name="Good" xfId="8" xr:uid="{00000000-0005-0000-0000-00000D000000}"/>
    <cellStyle name="Heading 1" xfId="2" xr:uid="{00000000-0005-0000-0000-000007000000}"/>
    <cellStyle name="Heading 2" xfId="3" xr:uid="{00000000-0005-0000-0000-000008000000}"/>
    <cellStyle name="Neutral" xfId="9" xr:uid="{00000000-0005-0000-0000-00000E000000}"/>
    <cellStyle name="Note" xfId="5" xr:uid="{00000000-0005-0000-0000-00000A000000}"/>
    <cellStyle name="Standard" xfId="0" builtinId="0"/>
    <cellStyle name="Status" xfId="7" xr:uid="{00000000-0005-0000-0000-00000C000000}"/>
    <cellStyle name="Text" xfId="4" xr:uid="{00000000-0005-0000-0000-000009000000}"/>
    <cellStyle name="Überschrift" xfId="1" xr:uid="{00000000-0005-0000-0000-000006000000}"/>
    <cellStyle name="Warning" xfId="11" xr:uid="{00000000-0005-0000-0000-000010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0"/>
  <sheetViews>
    <sheetView tabSelected="1" zoomScaleNormal="100" workbookViewId="0">
      <selection activeCell="D18" sqref="D18"/>
    </sheetView>
  </sheetViews>
  <sheetFormatPr baseColWidth="10" defaultColWidth="0" defaultRowHeight="12.75" zeroHeight="1" x14ac:dyDescent="0.2"/>
  <cols>
    <col min="1" max="1" width="17.5703125" bestFit="1" customWidth="1"/>
    <col min="2" max="2" width="10.7109375" style="1" customWidth="1"/>
    <col min="3" max="4" width="10.7109375" customWidth="1"/>
    <col min="5" max="5" width="10.7109375" hidden="1" customWidth="1"/>
    <col min="6" max="1023" width="11.5703125" hidden="1" customWidth="1"/>
    <col min="1024" max="16384" width="9.140625" hidden="1"/>
  </cols>
  <sheetData>
    <row r="1" spans="1:5" ht="25.5" x14ac:dyDescent="0.2">
      <c r="A1" s="65" t="s">
        <v>22</v>
      </c>
      <c r="B1" s="66" t="s">
        <v>24</v>
      </c>
      <c r="C1" s="66" t="s">
        <v>25</v>
      </c>
      <c r="D1" s="66" t="s">
        <v>26</v>
      </c>
    </row>
    <row r="2" spans="1:5" x14ac:dyDescent="0.2">
      <c r="A2" s="75" t="s">
        <v>8</v>
      </c>
      <c r="B2" s="76">
        <f>SUM(Tabak!D2:D201)</f>
        <v>1250</v>
      </c>
      <c r="C2" s="76">
        <f>SUM(Reiniger!D2:D200)</f>
        <v>960</v>
      </c>
      <c r="D2" s="76">
        <f>SUM(Filter!D2:D200)</f>
        <v>960</v>
      </c>
    </row>
    <row r="3" spans="1:5" x14ac:dyDescent="0.2">
      <c r="A3" s="75" t="s">
        <v>17</v>
      </c>
      <c r="B3" s="77">
        <f>SUM(Tabak!E2:E201)</f>
        <v>250</v>
      </c>
      <c r="C3" s="77">
        <f>SUM(Reiniger!E2:E200)</f>
        <v>24</v>
      </c>
      <c r="D3" s="77">
        <f>SUM(Filter!E2:E200)</f>
        <v>21.99</v>
      </c>
    </row>
    <row r="4" spans="1:5" x14ac:dyDescent="0.2">
      <c r="A4" s="75" t="s">
        <v>18</v>
      </c>
      <c r="B4" s="77">
        <f>B3/B2</f>
        <v>0.2</v>
      </c>
      <c r="C4" s="77">
        <f t="shared" ref="C4:D4" si="0">C3/C2</f>
        <v>2.5000000000000001E-2</v>
      </c>
      <c r="D4" s="77">
        <f t="shared" si="0"/>
        <v>2.290625E-2</v>
      </c>
    </row>
    <row r="5" spans="1:5" x14ac:dyDescent="0.2">
      <c r="A5" s="75"/>
      <c r="B5" s="78"/>
      <c r="C5" s="75"/>
      <c r="D5" s="75"/>
    </row>
    <row r="6" spans="1:5" ht="25.5" x14ac:dyDescent="0.2">
      <c r="A6" s="67" t="s">
        <v>21</v>
      </c>
      <c r="B6" s="68" t="s">
        <v>23</v>
      </c>
      <c r="C6" s="69"/>
      <c r="D6" s="69"/>
    </row>
    <row r="7" spans="1:5" x14ac:dyDescent="0.2">
      <c r="A7" s="75" t="s">
        <v>8</v>
      </c>
      <c r="B7" s="79">
        <v>5</v>
      </c>
      <c r="C7" s="75"/>
      <c r="D7" s="75"/>
    </row>
    <row r="8" spans="1:5" x14ac:dyDescent="0.2">
      <c r="A8" s="75"/>
      <c r="B8" s="78"/>
      <c r="C8" s="75"/>
      <c r="D8" s="75"/>
    </row>
    <row r="9" spans="1:5" ht="25.5" x14ac:dyDescent="0.2">
      <c r="A9" s="70" t="s">
        <v>19</v>
      </c>
      <c r="B9" s="68" t="s">
        <v>24</v>
      </c>
      <c r="C9" s="68" t="s">
        <v>25</v>
      </c>
      <c r="D9" s="68" t="s">
        <v>20</v>
      </c>
      <c r="E9" s="15"/>
    </row>
    <row r="10" spans="1:5" x14ac:dyDescent="0.2">
      <c r="A10" s="75" t="s">
        <v>8</v>
      </c>
      <c r="B10" s="80">
        <f>ROUND(SUM(Verbrauch!E2:E36)/SUM(Verbrauch!F2:F36),1)</f>
        <v>4.4000000000000004</v>
      </c>
      <c r="C10" s="79">
        <v>1.5</v>
      </c>
      <c r="D10" s="81">
        <v>0.7</v>
      </c>
    </row>
    <row r="11" spans="1:5" x14ac:dyDescent="0.2">
      <c r="A11" s="75" t="s">
        <v>16</v>
      </c>
      <c r="B11" s="77">
        <f>B10*B4</f>
        <v>0.88000000000000012</v>
      </c>
      <c r="C11" s="77">
        <f>C10*C4</f>
        <v>3.7500000000000006E-2</v>
      </c>
      <c r="D11" s="77">
        <f>D10*D4</f>
        <v>1.6034375E-2</v>
      </c>
    </row>
    <row r="12" spans="1:5" x14ac:dyDescent="0.2">
      <c r="A12" s="75"/>
      <c r="B12" s="82"/>
      <c r="C12" s="75"/>
      <c r="D12" s="75"/>
    </row>
    <row r="13" spans="1:5" ht="25.5" x14ac:dyDescent="0.2">
      <c r="A13" s="70" t="s">
        <v>27</v>
      </c>
      <c r="B13" s="68" t="s">
        <v>24</v>
      </c>
      <c r="C13" s="68" t="s">
        <v>25</v>
      </c>
      <c r="D13" s="68" t="s">
        <v>26</v>
      </c>
    </row>
    <row r="14" spans="1:5" x14ac:dyDescent="0.2">
      <c r="A14" s="75" t="s">
        <v>8</v>
      </c>
      <c r="B14" s="83">
        <f>B7/7*B10</f>
        <v>3.1428571428571432</v>
      </c>
      <c r="C14" s="83">
        <f>B7/7*C10</f>
        <v>1.0714285714285714</v>
      </c>
      <c r="D14" s="83">
        <f>B7/7*D10</f>
        <v>0.5</v>
      </c>
    </row>
    <row r="15" spans="1:5" x14ac:dyDescent="0.2">
      <c r="A15" s="75" t="s">
        <v>16</v>
      </c>
      <c r="B15" s="77">
        <f>B14*B4</f>
        <v>0.62857142857142867</v>
      </c>
      <c r="C15" s="77">
        <f>C14*C4</f>
        <v>2.6785714285714288E-2</v>
      </c>
      <c r="D15" s="77">
        <f>D14*D4</f>
        <v>1.1453125E-2</v>
      </c>
    </row>
    <row r="16" spans="1:5" x14ac:dyDescent="0.2">
      <c r="A16" s="75"/>
      <c r="B16" s="78"/>
      <c r="C16" s="75"/>
      <c r="D16" s="75"/>
    </row>
    <row r="17" spans="1:5" ht="25.5" x14ac:dyDescent="0.2">
      <c r="A17" s="71" t="s">
        <v>28</v>
      </c>
      <c r="B17" s="72" t="s">
        <v>24</v>
      </c>
      <c r="C17" s="72" t="s">
        <v>25</v>
      </c>
      <c r="D17" s="72" t="s">
        <v>26</v>
      </c>
    </row>
    <row r="18" spans="1:5" s="6" customFormat="1" x14ac:dyDescent="0.2">
      <c r="A18" s="75" t="s">
        <v>32</v>
      </c>
      <c r="B18" s="84">
        <f>ROUNDDOWN(B2/B14,0)</f>
        <v>397</v>
      </c>
      <c r="C18" s="84">
        <f>ROUNDDOWN(C2/C14,0)</f>
        <v>896</v>
      </c>
      <c r="D18" s="84">
        <f>ROUNDDOWN(D2/D14,0)</f>
        <v>1920</v>
      </c>
    </row>
    <row r="19" spans="1:5" x14ac:dyDescent="0.2">
      <c r="A19" s="75" t="s">
        <v>31</v>
      </c>
      <c r="B19" s="85">
        <f>B18/365</f>
        <v>1.0876712328767124</v>
      </c>
      <c r="C19" s="85">
        <f t="shared" ref="C19:D19" si="1">C18/365</f>
        <v>2.4547945205479453</v>
      </c>
      <c r="D19" s="85">
        <f t="shared" si="1"/>
        <v>5.2602739726027394</v>
      </c>
      <c r="E19" s="16"/>
    </row>
    <row r="21" spans="1:5" hidden="1" x14ac:dyDescent="0.2">
      <c r="B21" s="2"/>
    </row>
    <row r="22" spans="1:5" hidden="1" x14ac:dyDescent="0.2">
      <c r="B22" s="2"/>
    </row>
    <row r="23" spans="1:5" hidden="1" x14ac:dyDescent="0.2">
      <c r="B23" s="2"/>
    </row>
    <row r="24" spans="1:5" hidden="1" x14ac:dyDescent="0.2">
      <c r="B24" s="2"/>
    </row>
    <row r="25" spans="1:5" hidden="1" x14ac:dyDescent="0.2">
      <c r="B25" s="2"/>
    </row>
    <row r="26" spans="1:5" hidden="1" x14ac:dyDescent="0.2">
      <c r="B26" s="2"/>
    </row>
    <row r="30" spans="1:5" hidden="1" x14ac:dyDescent="0.2">
      <c r="B30" s="3"/>
      <c r="C30" s="4"/>
      <c r="D30" s="4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F203"/>
  <sheetViews>
    <sheetView zoomScale="98" zoomScaleNormal="98" workbookViewId="0">
      <pane ySplit="1" topLeftCell="A17" activePane="bottomLeft" state="frozen"/>
      <selection pane="bottomLeft" activeCell="A17" sqref="A17:E17"/>
    </sheetView>
  </sheetViews>
  <sheetFormatPr baseColWidth="10" defaultColWidth="0" defaultRowHeight="12.75" zeroHeight="1" x14ac:dyDescent="0.2"/>
  <cols>
    <col min="1" max="1" width="11.5703125" style="8" customWidth="1"/>
    <col min="2" max="2" width="11.5703125" customWidth="1"/>
    <col min="3" max="3" width="13.85546875" customWidth="1"/>
    <col min="4" max="4" width="11.5703125" style="58" customWidth="1"/>
    <col min="5" max="5" width="11.5703125" style="59" customWidth="1"/>
    <col min="6" max="6" width="11.5703125" customWidth="1"/>
    <col min="7" max="1020" width="11.5703125" hidden="1" customWidth="1"/>
    <col min="1021" max="16384" width="9.140625" hidden="1"/>
  </cols>
  <sheetData>
    <row r="1" spans="1:6" x14ac:dyDescent="0.2">
      <c r="A1" s="23" t="s">
        <v>9</v>
      </c>
      <c r="B1" s="24" t="s">
        <v>10</v>
      </c>
      <c r="C1" s="24" t="s">
        <v>4</v>
      </c>
      <c r="D1" s="52" t="s">
        <v>5</v>
      </c>
      <c r="E1" s="53" t="s">
        <v>11</v>
      </c>
      <c r="F1" s="26" t="s">
        <v>15</v>
      </c>
    </row>
    <row r="2" spans="1:6" x14ac:dyDescent="0.2">
      <c r="A2" s="31">
        <v>43862</v>
      </c>
      <c r="B2" s="28" t="s">
        <v>3</v>
      </c>
      <c r="C2" s="28" t="s">
        <v>4</v>
      </c>
      <c r="D2" s="54">
        <v>100</v>
      </c>
      <c r="E2" s="55">
        <v>20</v>
      </c>
      <c r="F2" s="32" t="s">
        <v>12</v>
      </c>
    </row>
    <row r="3" spans="1:6" x14ac:dyDescent="0.2">
      <c r="A3" s="31">
        <v>43862</v>
      </c>
      <c r="B3" s="28" t="s">
        <v>3</v>
      </c>
      <c r="C3" s="28" t="s">
        <v>4</v>
      </c>
      <c r="D3" s="54">
        <v>50</v>
      </c>
      <c r="E3" s="55">
        <v>10</v>
      </c>
      <c r="F3" s="32" t="s">
        <v>13</v>
      </c>
    </row>
    <row r="4" spans="1:6" x14ac:dyDescent="0.2">
      <c r="A4" s="31">
        <v>43862</v>
      </c>
      <c r="B4" s="28" t="s">
        <v>3</v>
      </c>
      <c r="C4" s="28" t="s">
        <v>4</v>
      </c>
      <c r="D4" s="54">
        <v>50</v>
      </c>
      <c r="E4" s="55">
        <v>10</v>
      </c>
      <c r="F4" s="32" t="s">
        <v>13</v>
      </c>
    </row>
    <row r="5" spans="1:6" x14ac:dyDescent="0.2">
      <c r="A5" s="31">
        <v>43862</v>
      </c>
      <c r="B5" s="28" t="s">
        <v>3</v>
      </c>
      <c r="C5" s="28" t="s">
        <v>4</v>
      </c>
      <c r="D5" s="54">
        <v>100</v>
      </c>
      <c r="E5" s="55">
        <v>20</v>
      </c>
      <c r="F5" s="32" t="s">
        <v>12</v>
      </c>
    </row>
    <row r="6" spans="1:6" x14ac:dyDescent="0.2">
      <c r="A6" s="31">
        <v>43862</v>
      </c>
      <c r="B6" s="28" t="s">
        <v>3</v>
      </c>
      <c r="C6" s="28" t="s">
        <v>4</v>
      </c>
      <c r="D6" s="54">
        <v>50</v>
      </c>
      <c r="E6" s="55">
        <v>10</v>
      </c>
      <c r="F6" s="32" t="s">
        <v>13</v>
      </c>
    </row>
    <row r="7" spans="1:6" x14ac:dyDescent="0.2">
      <c r="A7" s="31">
        <v>43862</v>
      </c>
      <c r="B7" s="28" t="s">
        <v>3</v>
      </c>
      <c r="C7" s="28" t="s">
        <v>4</v>
      </c>
      <c r="D7" s="54">
        <v>200</v>
      </c>
      <c r="E7" s="55">
        <v>40</v>
      </c>
      <c r="F7" s="32" t="s">
        <v>12</v>
      </c>
    </row>
    <row r="8" spans="1:6" x14ac:dyDescent="0.2">
      <c r="A8" s="31">
        <v>43862</v>
      </c>
      <c r="B8" s="28" t="s">
        <v>3</v>
      </c>
      <c r="C8" s="28" t="s">
        <v>4</v>
      </c>
      <c r="D8" s="54">
        <v>50</v>
      </c>
      <c r="E8" s="55">
        <v>10</v>
      </c>
      <c r="F8" s="32" t="s">
        <v>13</v>
      </c>
    </row>
    <row r="9" spans="1:6" x14ac:dyDescent="0.2">
      <c r="A9" s="31">
        <v>43862</v>
      </c>
      <c r="B9" s="28" t="s">
        <v>3</v>
      </c>
      <c r="C9" s="28" t="s">
        <v>4</v>
      </c>
      <c r="D9" s="54">
        <v>50</v>
      </c>
      <c r="E9" s="55">
        <v>10</v>
      </c>
      <c r="F9" s="32" t="s">
        <v>13</v>
      </c>
    </row>
    <row r="10" spans="1:6" x14ac:dyDescent="0.2">
      <c r="A10" s="31">
        <v>43862</v>
      </c>
      <c r="B10" s="28" t="s">
        <v>3</v>
      </c>
      <c r="C10" s="28" t="s">
        <v>4</v>
      </c>
      <c r="D10" s="54">
        <v>50</v>
      </c>
      <c r="E10" s="55">
        <v>10</v>
      </c>
      <c r="F10" s="32" t="s">
        <v>13</v>
      </c>
    </row>
    <row r="11" spans="1:6" x14ac:dyDescent="0.2">
      <c r="A11" s="31">
        <v>43862</v>
      </c>
      <c r="B11" s="28" t="s">
        <v>3</v>
      </c>
      <c r="C11" s="28" t="s">
        <v>4</v>
      </c>
      <c r="D11" s="54">
        <v>50</v>
      </c>
      <c r="E11" s="55">
        <v>10</v>
      </c>
      <c r="F11" s="32" t="s">
        <v>13</v>
      </c>
    </row>
    <row r="12" spans="1:6" x14ac:dyDescent="0.2">
      <c r="A12" s="31">
        <v>43862</v>
      </c>
      <c r="B12" s="28" t="s">
        <v>3</v>
      </c>
      <c r="C12" s="28" t="s">
        <v>4</v>
      </c>
      <c r="D12" s="54">
        <v>50</v>
      </c>
      <c r="E12" s="55">
        <v>10</v>
      </c>
      <c r="F12" s="32" t="s">
        <v>13</v>
      </c>
    </row>
    <row r="13" spans="1:6" x14ac:dyDescent="0.2">
      <c r="A13" s="31">
        <v>43862</v>
      </c>
      <c r="B13" s="28" t="s">
        <v>3</v>
      </c>
      <c r="C13" s="28" t="s">
        <v>4</v>
      </c>
      <c r="D13" s="54">
        <v>50</v>
      </c>
      <c r="E13" s="55">
        <v>10</v>
      </c>
      <c r="F13" s="32" t="s">
        <v>13</v>
      </c>
    </row>
    <row r="14" spans="1:6" x14ac:dyDescent="0.2">
      <c r="A14" s="31">
        <v>43862</v>
      </c>
      <c r="B14" s="28" t="s">
        <v>3</v>
      </c>
      <c r="C14" s="28" t="s">
        <v>4</v>
      </c>
      <c r="D14" s="54">
        <v>50</v>
      </c>
      <c r="E14" s="55">
        <v>10</v>
      </c>
      <c r="F14" s="32" t="s">
        <v>13</v>
      </c>
    </row>
    <row r="15" spans="1:6" x14ac:dyDescent="0.2">
      <c r="A15" s="31">
        <v>43862</v>
      </c>
      <c r="B15" s="28" t="s">
        <v>3</v>
      </c>
      <c r="C15" s="28" t="s">
        <v>4</v>
      </c>
      <c r="D15" s="54">
        <v>50</v>
      </c>
      <c r="E15" s="55">
        <v>10</v>
      </c>
      <c r="F15" s="32" t="s">
        <v>13</v>
      </c>
    </row>
    <row r="16" spans="1:6" x14ac:dyDescent="0.2">
      <c r="A16" s="31">
        <v>43862</v>
      </c>
      <c r="B16" s="28" t="s">
        <v>3</v>
      </c>
      <c r="C16" s="28" t="s">
        <v>4</v>
      </c>
      <c r="D16" s="54">
        <v>50</v>
      </c>
      <c r="E16" s="55">
        <v>10</v>
      </c>
      <c r="F16" s="32" t="s">
        <v>13</v>
      </c>
    </row>
    <row r="17" spans="1:6" x14ac:dyDescent="0.2">
      <c r="A17" s="31">
        <v>43862</v>
      </c>
      <c r="B17" s="28" t="s">
        <v>3</v>
      </c>
      <c r="C17" s="28" t="s">
        <v>4</v>
      </c>
      <c r="D17" s="54">
        <v>50</v>
      </c>
      <c r="E17" s="55">
        <v>10</v>
      </c>
      <c r="F17" s="32" t="s">
        <v>13</v>
      </c>
    </row>
    <row r="18" spans="1:6" x14ac:dyDescent="0.2">
      <c r="A18" s="31">
        <v>43862</v>
      </c>
      <c r="B18" s="28" t="s">
        <v>3</v>
      </c>
      <c r="C18" s="28" t="s">
        <v>4</v>
      </c>
      <c r="D18" s="54">
        <v>50</v>
      </c>
      <c r="E18" s="55">
        <v>10</v>
      </c>
      <c r="F18" s="32" t="s">
        <v>13</v>
      </c>
    </row>
    <row r="19" spans="1:6" x14ac:dyDescent="0.2">
      <c r="A19" s="31">
        <v>43862</v>
      </c>
      <c r="B19" s="28" t="s">
        <v>3</v>
      </c>
      <c r="C19" s="28" t="s">
        <v>4</v>
      </c>
      <c r="D19" s="54">
        <v>50</v>
      </c>
      <c r="E19" s="55">
        <v>10</v>
      </c>
      <c r="F19" s="32" t="s">
        <v>13</v>
      </c>
    </row>
    <row r="20" spans="1:6" x14ac:dyDescent="0.2">
      <c r="A20" s="31">
        <v>43862</v>
      </c>
      <c r="B20" s="28" t="s">
        <v>3</v>
      </c>
      <c r="C20" s="28" t="s">
        <v>4</v>
      </c>
      <c r="D20" s="54">
        <v>50</v>
      </c>
      <c r="E20" s="55">
        <v>10</v>
      </c>
      <c r="F20" s="32" t="s">
        <v>13</v>
      </c>
    </row>
    <row r="21" spans="1:6" x14ac:dyDescent="0.2">
      <c r="A21" s="31">
        <v>43862</v>
      </c>
      <c r="B21" s="28" t="s">
        <v>3</v>
      </c>
      <c r="C21" s="28" t="s">
        <v>4</v>
      </c>
      <c r="D21" s="54">
        <v>50</v>
      </c>
      <c r="E21" s="55">
        <v>10</v>
      </c>
      <c r="F21" s="32" t="s">
        <v>13</v>
      </c>
    </row>
    <row r="22" spans="1:6" x14ac:dyDescent="0.2">
      <c r="A22" s="31"/>
      <c r="B22" s="28"/>
      <c r="C22" s="28"/>
      <c r="D22" s="54"/>
      <c r="E22" s="55"/>
      <c r="F22" s="32"/>
    </row>
    <row r="23" spans="1:6" x14ac:dyDescent="0.2">
      <c r="A23" s="31"/>
      <c r="B23" s="28"/>
      <c r="C23" s="28"/>
      <c r="D23" s="54"/>
      <c r="E23" s="55"/>
      <c r="F23" s="32"/>
    </row>
    <row r="24" spans="1:6" x14ac:dyDescent="0.2">
      <c r="A24" s="31"/>
      <c r="B24" s="28"/>
      <c r="C24" s="28"/>
      <c r="D24" s="54"/>
      <c r="E24" s="55"/>
      <c r="F24" s="32"/>
    </row>
    <row r="25" spans="1:6" x14ac:dyDescent="0.2">
      <c r="A25" s="31"/>
      <c r="B25" s="28"/>
      <c r="C25" s="28"/>
      <c r="D25" s="54"/>
      <c r="E25" s="55"/>
      <c r="F25" s="32"/>
    </row>
    <row r="26" spans="1:6" x14ac:dyDescent="0.2">
      <c r="A26" s="31"/>
      <c r="B26" s="28"/>
      <c r="C26" s="28"/>
      <c r="D26" s="54"/>
      <c r="E26" s="55"/>
      <c r="F26" s="32"/>
    </row>
    <row r="27" spans="1:6" x14ac:dyDescent="0.2">
      <c r="A27" s="31"/>
      <c r="B27" s="28"/>
      <c r="C27" s="28"/>
      <c r="D27" s="54"/>
      <c r="E27" s="55"/>
      <c r="F27" s="32"/>
    </row>
    <row r="28" spans="1:6" x14ac:dyDescent="0.2">
      <c r="A28" s="31"/>
      <c r="B28" s="28"/>
      <c r="C28" s="28"/>
      <c r="D28" s="54"/>
      <c r="E28" s="55"/>
      <c r="F28" s="32"/>
    </row>
    <row r="29" spans="1:6" x14ac:dyDescent="0.2">
      <c r="A29" s="31"/>
      <c r="B29" s="28"/>
      <c r="C29" s="28"/>
      <c r="D29" s="54"/>
      <c r="E29" s="55"/>
      <c r="F29" s="32"/>
    </row>
    <row r="30" spans="1:6" x14ac:dyDescent="0.2">
      <c r="A30" s="31"/>
      <c r="B30" s="28"/>
      <c r="C30" s="28"/>
      <c r="D30" s="54"/>
      <c r="E30" s="55"/>
      <c r="F30" s="32"/>
    </row>
    <row r="31" spans="1:6" x14ac:dyDescent="0.2">
      <c r="A31" s="31"/>
      <c r="B31" s="28"/>
      <c r="C31" s="28"/>
      <c r="D31" s="54"/>
      <c r="E31" s="55"/>
      <c r="F31" s="32"/>
    </row>
    <row r="32" spans="1:6" x14ac:dyDescent="0.2">
      <c r="A32" s="31"/>
      <c r="B32" s="28"/>
      <c r="C32" s="28"/>
      <c r="D32" s="54"/>
      <c r="E32" s="55"/>
      <c r="F32" s="32"/>
    </row>
    <row r="33" spans="1:7" x14ac:dyDescent="0.2">
      <c r="A33" s="31"/>
      <c r="B33" s="28"/>
      <c r="C33" s="28"/>
      <c r="D33" s="54"/>
      <c r="E33" s="55"/>
      <c r="F33" s="32"/>
      <c r="G33" s="51"/>
    </row>
    <row r="34" spans="1:7" x14ac:dyDescent="0.2">
      <c r="A34" s="31"/>
      <c r="B34" s="28"/>
      <c r="C34" s="28"/>
      <c r="D34" s="54"/>
      <c r="E34" s="55"/>
      <c r="F34" s="32"/>
    </row>
    <row r="35" spans="1:7" x14ac:dyDescent="0.2">
      <c r="A35" s="31"/>
      <c r="B35" s="28"/>
      <c r="C35" s="28"/>
      <c r="D35" s="54"/>
      <c r="E35" s="55"/>
      <c r="F35" s="32"/>
    </row>
    <row r="36" spans="1:7" x14ac:dyDescent="0.2">
      <c r="A36" s="31"/>
      <c r="B36" s="28"/>
      <c r="C36" s="28"/>
      <c r="D36" s="54"/>
      <c r="E36" s="55"/>
      <c r="F36" s="32"/>
    </row>
    <row r="37" spans="1:7" x14ac:dyDescent="0.2">
      <c r="A37" s="31"/>
      <c r="B37" s="28"/>
      <c r="C37" s="28"/>
      <c r="D37" s="54"/>
      <c r="E37" s="55"/>
      <c r="F37" s="32"/>
    </row>
    <row r="38" spans="1:7" x14ac:dyDescent="0.2">
      <c r="A38" s="31"/>
      <c r="B38" s="28"/>
      <c r="C38" s="28"/>
      <c r="D38" s="54"/>
      <c r="E38" s="55"/>
      <c r="F38" s="32"/>
    </row>
    <row r="39" spans="1:7" x14ac:dyDescent="0.2">
      <c r="A39" s="31"/>
      <c r="B39" s="28"/>
      <c r="C39" s="28"/>
      <c r="D39" s="54"/>
      <c r="E39" s="55"/>
      <c r="F39" s="32"/>
    </row>
    <row r="40" spans="1:7" x14ac:dyDescent="0.2">
      <c r="A40" s="31"/>
      <c r="B40" s="28"/>
      <c r="C40" s="28"/>
      <c r="D40" s="54"/>
      <c r="E40" s="55"/>
      <c r="F40" s="32"/>
    </row>
    <row r="41" spans="1:7" x14ac:dyDescent="0.2">
      <c r="A41" s="31"/>
      <c r="B41" s="28"/>
      <c r="C41" s="28"/>
      <c r="D41" s="54"/>
      <c r="E41" s="55"/>
      <c r="F41" s="32"/>
    </row>
    <row r="42" spans="1:7" x14ac:dyDescent="0.2">
      <c r="A42" s="31"/>
      <c r="B42" s="28"/>
      <c r="C42" s="28"/>
      <c r="D42" s="54"/>
      <c r="E42" s="55"/>
      <c r="F42" s="32"/>
    </row>
    <row r="43" spans="1:7" x14ac:dyDescent="0.2">
      <c r="A43" s="31"/>
      <c r="B43" s="28"/>
      <c r="C43" s="28"/>
      <c r="D43" s="54"/>
      <c r="E43" s="55"/>
      <c r="F43" s="32"/>
    </row>
    <row r="44" spans="1:7" x14ac:dyDescent="0.2">
      <c r="A44" s="31"/>
      <c r="B44" s="28"/>
      <c r="C44" s="28"/>
      <c r="D44" s="54"/>
      <c r="E44" s="55"/>
      <c r="F44" s="32"/>
    </row>
    <row r="45" spans="1:7" x14ac:dyDescent="0.2">
      <c r="A45" s="31"/>
      <c r="B45" s="28"/>
      <c r="C45" s="28"/>
      <c r="D45" s="54"/>
      <c r="E45" s="55"/>
      <c r="F45" s="32"/>
    </row>
    <row r="46" spans="1:7" x14ac:dyDescent="0.2">
      <c r="A46" s="31"/>
      <c r="B46" s="28"/>
      <c r="C46" s="28"/>
      <c r="D46" s="54"/>
      <c r="E46" s="55"/>
      <c r="F46" s="32"/>
    </row>
    <row r="47" spans="1:7" x14ac:dyDescent="0.2">
      <c r="A47" s="31"/>
      <c r="B47" s="28"/>
      <c r="C47" s="28"/>
      <c r="D47" s="54"/>
      <c r="E47" s="55"/>
      <c r="F47" s="32"/>
    </row>
    <row r="48" spans="1:7" x14ac:dyDescent="0.2">
      <c r="A48" s="31"/>
      <c r="B48" s="28"/>
      <c r="C48" s="28"/>
      <c r="D48" s="54"/>
      <c r="E48" s="55"/>
      <c r="F48" s="32"/>
    </row>
    <row r="49" spans="1:6" x14ac:dyDescent="0.2">
      <c r="A49" s="31"/>
      <c r="B49" s="28"/>
      <c r="C49" s="28"/>
      <c r="D49" s="54"/>
      <c r="E49" s="55"/>
      <c r="F49" s="32"/>
    </row>
    <row r="50" spans="1:6" x14ac:dyDescent="0.2">
      <c r="A50" s="31"/>
      <c r="B50" s="28"/>
      <c r="C50" s="28"/>
      <c r="D50" s="54"/>
      <c r="E50" s="55"/>
      <c r="F50" s="32"/>
    </row>
    <row r="51" spans="1:6" x14ac:dyDescent="0.2">
      <c r="A51" s="31"/>
      <c r="B51" s="28"/>
      <c r="C51" s="28"/>
      <c r="D51" s="54"/>
      <c r="E51" s="55"/>
      <c r="F51" s="32"/>
    </row>
    <row r="52" spans="1:6" x14ac:dyDescent="0.2">
      <c r="A52" s="31"/>
      <c r="B52" s="28"/>
      <c r="C52" s="28"/>
      <c r="D52" s="54"/>
      <c r="E52" s="55"/>
      <c r="F52" s="32"/>
    </row>
    <row r="53" spans="1:6" x14ac:dyDescent="0.2">
      <c r="A53" s="31"/>
      <c r="B53" s="28"/>
      <c r="C53" s="28"/>
      <c r="D53" s="54"/>
      <c r="E53" s="55"/>
      <c r="F53" s="32"/>
    </row>
    <row r="54" spans="1:6" x14ac:dyDescent="0.2">
      <c r="A54" s="31"/>
      <c r="B54" s="28"/>
      <c r="C54" s="28"/>
      <c r="D54" s="54"/>
      <c r="E54" s="55"/>
      <c r="F54" s="32"/>
    </row>
    <row r="55" spans="1:6" x14ac:dyDescent="0.2">
      <c r="A55" s="31"/>
      <c r="B55" s="28"/>
      <c r="C55" s="28"/>
      <c r="D55" s="54"/>
      <c r="E55" s="55"/>
      <c r="F55" s="32"/>
    </row>
    <row r="56" spans="1:6" x14ac:dyDescent="0.2">
      <c r="A56" s="31"/>
      <c r="B56" s="28"/>
      <c r="C56" s="28"/>
      <c r="D56" s="54"/>
      <c r="E56" s="55"/>
      <c r="F56" s="32"/>
    </row>
    <row r="57" spans="1:6" x14ac:dyDescent="0.2">
      <c r="A57" s="31"/>
      <c r="B57" s="28"/>
      <c r="C57" s="28"/>
      <c r="D57" s="54"/>
      <c r="E57" s="55"/>
      <c r="F57" s="32"/>
    </row>
    <row r="58" spans="1:6" x14ac:dyDescent="0.2">
      <c r="A58" s="31"/>
      <c r="B58" s="28"/>
      <c r="C58" s="28"/>
      <c r="D58" s="54"/>
      <c r="E58" s="55"/>
      <c r="F58" s="32"/>
    </row>
    <row r="59" spans="1:6" x14ac:dyDescent="0.2">
      <c r="A59" s="31"/>
      <c r="B59" s="28"/>
      <c r="C59" s="28"/>
      <c r="D59" s="54"/>
      <c r="E59" s="55"/>
      <c r="F59" s="32"/>
    </row>
    <row r="60" spans="1:6" x14ac:dyDescent="0.2">
      <c r="A60" s="31"/>
      <c r="B60" s="28"/>
      <c r="C60" s="28"/>
      <c r="D60" s="54"/>
      <c r="E60" s="55"/>
      <c r="F60" s="32"/>
    </row>
    <row r="61" spans="1:6" x14ac:dyDescent="0.2">
      <c r="A61" s="31"/>
      <c r="B61" s="28"/>
      <c r="C61" s="28"/>
      <c r="D61" s="54"/>
      <c r="E61" s="55"/>
      <c r="F61" s="32"/>
    </row>
    <row r="62" spans="1:6" x14ac:dyDescent="0.2">
      <c r="A62" s="31"/>
      <c r="B62" s="28"/>
      <c r="C62" s="28"/>
      <c r="D62" s="54"/>
      <c r="E62" s="55"/>
      <c r="F62" s="32"/>
    </row>
    <row r="63" spans="1:6" x14ac:dyDescent="0.2">
      <c r="A63" s="31"/>
      <c r="B63" s="28"/>
      <c r="C63" s="28"/>
      <c r="D63" s="54"/>
      <c r="E63" s="55"/>
      <c r="F63" s="32"/>
    </row>
    <row r="64" spans="1:6" x14ac:dyDescent="0.2">
      <c r="A64" s="31"/>
      <c r="B64" s="28"/>
      <c r="C64" s="28"/>
      <c r="D64" s="54"/>
      <c r="E64" s="55"/>
      <c r="F64" s="32"/>
    </row>
    <row r="65" spans="1:6" x14ac:dyDescent="0.2">
      <c r="A65" s="31"/>
      <c r="B65" s="28"/>
      <c r="C65" s="28"/>
      <c r="D65" s="54"/>
      <c r="E65" s="55"/>
      <c r="F65" s="32"/>
    </row>
    <row r="66" spans="1:6" x14ac:dyDescent="0.2">
      <c r="A66" s="31"/>
      <c r="B66" s="28"/>
      <c r="C66" s="28"/>
      <c r="D66" s="54"/>
      <c r="E66" s="55"/>
      <c r="F66" s="32"/>
    </row>
    <row r="67" spans="1:6" x14ac:dyDescent="0.2">
      <c r="A67" s="31"/>
      <c r="B67" s="28"/>
      <c r="C67" s="28"/>
      <c r="D67" s="54"/>
      <c r="E67" s="55"/>
      <c r="F67" s="32"/>
    </row>
    <row r="68" spans="1:6" x14ac:dyDescent="0.2">
      <c r="A68" s="31"/>
      <c r="B68" s="28"/>
      <c r="C68" s="28"/>
      <c r="D68" s="54"/>
      <c r="E68" s="55"/>
      <c r="F68" s="32"/>
    </row>
    <row r="69" spans="1:6" x14ac:dyDescent="0.2">
      <c r="A69" s="31"/>
      <c r="B69" s="28"/>
      <c r="C69" s="28"/>
      <c r="D69" s="54"/>
      <c r="E69" s="55"/>
      <c r="F69" s="32"/>
    </row>
    <row r="70" spans="1:6" x14ac:dyDescent="0.2">
      <c r="A70" s="31"/>
      <c r="B70" s="28"/>
      <c r="C70" s="28"/>
      <c r="D70" s="54"/>
      <c r="E70" s="55"/>
      <c r="F70" s="32"/>
    </row>
    <row r="71" spans="1:6" x14ac:dyDescent="0.2">
      <c r="A71" s="31"/>
      <c r="B71" s="28"/>
      <c r="C71" s="28"/>
      <c r="D71" s="54"/>
      <c r="E71" s="55"/>
      <c r="F71" s="32"/>
    </row>
    <row r="72" spans="1:6" x14ac:dyDescent="0.2">
      <c r="A72" s="31"/>
      <c r="B72" s="28"/>
      <c r="C72" s="28"/>
      <c r="D72" s="54"/>
      <c r="E72" s="55"/>
      <c r="F72" s="32"/>
    </row>
    <row r="73" spans="1:6" x14ac:dyDescent="0.2">
      <c r="A73" s="31"/>
      <c r="B73" s="28"/>
      <c r="C73" s="28"/>
      <c r="D73" s="54"/>
      <c r="E73" s="55"/>
      <c r="F73" s="32"/>
    </row>
    <row r="74" spans="1:6" x14ac:dyDescent="0.2">
      <c r="A74" s="31"/>
      <c r="B74" s="28"/>
      <c r="C74" s="28"/>
      <c r="D74" s="54"/>
      <c r="E74" s="55"/>
      <c r="F74" s="32"/>
    </row>
    <row r="75" spans="1:6" x14ac:dyDescent="0.2">
      <c r="A75" s="31"/>
      <c r="B75" s="28"/>
      <c r="C75" s="28"/>
      <c r="D75" s="54"/>
      <c r="E75" s="55"/>
      <c r="F75" s="32"/>
    </row>
    <row r="76" spans="1:6" x14ac:dyDescent="0.2">
      <c r="A76" s="31"/>
      <c r="B76" s="28"/>
      <c r="C76" s="28"/>
      <c r="D76" s="54"/>
      <c r="E76" s="55"/>
      <c r="F76" s="32"/>
    </row>
    <row r="77" spans="1:6" x14ac:dyDescent="0.2">
      <c r="A77" s="31"/>
      <c r="B77" s="28"/>
      <c r="C77" s="28"/>
      <c r="D77" s="54"/>
      <c r="E77" s="55"/>
      <c r="F77" s="32"/>
    </row>
    <row r="78" spans="1:6" x14ac:dyDescent="0.2">
      <c r="A78" s="31"/>
      <c r="B78" s="28"/>
      <c r="C78" s="28"/>
      <c r="D78" s="54"/>
      <c r="E78" s="55"/>
      <c r="F78" s="32"/>
    </row>
    <row r="79" spans="1:6" x14ac:dyDescent="0.2">
      <c r="A79" s="31"/>
      <c r="B79" s="28"/>
      <c r="C79" s="28"/>
      <c r="D79" s="54"/>
      <c r="E79" s="55"/>
      <c r="F79" s="32"/>
    </row>
    <row r="80" spans="1:6" x14ac:dyDescent="0.2">
      <c r="A80" s="31"/>
      <c r="B80" s="28"/>
      <c r="C80" s="28"/>
      <c r="D80" s="54"/>
      <c r="E80" s="55"/>
      <c r="F80" s="32"/>
    </row>
    <row r="81" spans="1:6" x14ac:dyDescent="0.2">
      <c r="A81" s="31"/>
      <c r="B81" s="28"/>
      <c r="C81" s="28"/>
      <c r="D81" s="54"/>
      <c r="E81" s="55"/>
      <c r="F81" s="32"/>
    </row>
    <row r="82" spans="1:6" x14ac:dyDescent="0.2">
      <c r="A82" s="31"/>
      <c r="B82" s="28"/>
      <c r="C82" s="28"/>
      <c r="D82" s="54"/>
      <c r="E82" s="55"/>
      <c r="F82" s="32"/>
    </row>
    <row r="83" spans="1:6" x14ac:dyDescent="0.2">
      <c r="A83" s="31"/>
      <c r="B83" s="28"/>
      <c r="C83" s="28"/>
      <c r="D83" s="54"/>
      <c r="E83" s="55"/>
      <c r="F83" s="32"/>
    </row>
    <row r="84" spans="1:6" x14ac:dyDescent="0.2">
      <c r="A84" s="31"/>
      <c r="B84" s="28"/>
      <c r="C84" s="28"/>
      <c r="D84" s="54"/>
      <c r="E84" s="55"/>
      <c r="F84" s="32"/>
    </row>
    <row r="85" spans="1:6" x14ac:dyDescent="0.2">
      <c r="A85" s="31"/>
      <c r="B85" s="28"/>
      <c r="C85" s="28"/>
      <c r="D85" s="54"/>
      <c r="E85" s="55"/>
      <c r="F85" s="32"/>
    </row>
    <row r="86" spans="1:6" x14ac:dyDescent="0.2">
      <c r="A86" s="31"/>
      <c r="B86" s="28"/>
      <c r="C86" s="28"/>
      <c r="D86" s="54"/>
      <c r="E86" s="55"/>
      <c r="F86" s="32"/>
    </row>
    <row r="87" spans="1:6" x14ac:dyDescent="0.2">
      <c r="A87" s="31"/>
      <c r="B87" s="28"/>
      <c r="C87" s="28"/>
      <c r="D87" s="54"/>
      <c r="E87" s="55"/>
      <c r="F87" s="32"/>
    </row>
    <row r="88" spans="1:6" x14ac:dyDescent="0.2">
      <c r="A88" s="31"/>
      <c r="B88" s="28"/>
      <c r="C88" s="28"/>
      <c r="D88" s="54"/>
      <c r="E88" s="55"/>
      <c r="F88" s="32"/>
    </row>
    <row r="89" spans="1:6" x14ac:dyDescent="0.2">
      <c r="A89" s="31"/>
      <c r="B89" s="28"/>
      <c r="C89" s="28"/>
      <c r="D89" s="54"/>
      <c r="E89" s="55"/>
      <c r="F89" s="32"/>
    </row>
    <row r="90" spans="1:6" x14ac:dyDescent="0.2">
      <c r="A90" s="31"/>
      <c r="B90" s="28"/>
      <c r="C90" s="28"/>
      <c r="D90" s="54"/>
      <c r="E90" s="55"/>
      <c r="F90" s="32"/>
    </row>
    <row r="91" spans="1:6" x14ac:dyDescent="0.2">
      <c r="A91" s="31"/>
      <c r="B91" s="28"/>
      <c r="C91" s="28"/>
      <c r="D91" s="54"/>
      <c r="E91" s="55"/>
      <c r="F91" s="32"/>
    </row>
    <row r="92" spans="1:6" x14ac:dyDescent="0.2">
      <c r="A92" s="31"/>
      <c r="B92" s="28"/>
      <c r="C92" s="28"/>
      <c r="D92" s="54"/>
      <c r="E92" s="55"/>
      <c r="F92" s="32"/>
    </row>
    <row r="93" spans="1:6" x14ac:dyDescent="0.2">
      <c r="A93" s="31"/>
      <c r="B93" s="28"/>
      <c r="C93" s="28"/>
      <c r="D93" s="54"/>
      <c r="E93" s="55"/>
      <c r="F93" s="32"/>
    </row>
    <row r="94" spans="1:6" x14ac:dyDescent="0.2">
      <c r="A94" s="31"/>
      <c r="B94" s="28"/>
      <c r="C94" s="28"/>
      <c r="D94" s="54"/>
      <c r="E94" s="55"/>
      <c r="F94" s="32"/>
    </row>
    <row r="95" spans="1:6" x14ac:dyDescent="0.2">
      <c r="A95" s="31"/>
      <c r="B95" s="28"/>
      <c r="C95" s="28"/>
      <c r="D95" s="54"/>
      <c r="E95" s="55"/>
      <c r="F95" s="32"/>
    </row>
    <row r="96" spans="1:6" x14ac:dyDescent="0.2">
      <c r="A96" s="31"/>
      <c r="B96" s="28"/>
      <c r="C96" s="28"/>
      <c r="D96" s="54"/>
      <c r="E96" s="55"/>
      <c r="F96" s="32"/>
    </row>
    <row r="97" spans="1:6" x14ac:dyDescent="0.2">
      <c r="A97" s="31"/>
      <c r="B97" s="28"/>
      <c r="C97" s="28"/>
      <c r="D97" s="54"/>
      <c r="E97" s="55"/>
      <c r="F97" s="32"/>
    </row>
    <row r="98" spans="1:6" x14ac:dyDescent="0.2">
      <c r="A98" s="31"/>
      <c r="B98" s="28"/>
      <c r="C98" s="28"/>
      <c r="D98" s="54"/>
      <c r="E98" s="55"/>
      <c r="F98" s="32"/>
    </row>
    <row r="99" spans="1:6" x14ac:dyDescent="0.2">
      <c r="A99" s="31"/>
      <c r="B99" s="28"/>
      <c r="C99" s="28"/>
      <c r="D99" s="54"/>
      <c r="E99" s="55"/>
      <c r="F99" s="32"/>
    </row>
    <row r="100" spans="1:6" x14ac:dyDescent="0.2">
      <c r="A100" s="31"/>
      <c r="B100" s="28"/>
      <c r="C100" s="28"/>
      <c r="D100" s="54"/>
      <c r="E100" s="55"/>
      <c r="F100" s="32"/>
    </row>
    <row r="101" spans="1:6" x14ac:dyDescent="0.2">
      <c r="A101" s="31"/>
      <c r="B101" s="28"/>
      <c r="C101" s="28"/>
      <c r="D101" s="54"/>
      <c r="E101" s="55"/>
      <c r="F101" s="32"/>
    </row>
    <row r="102" spans="1:6" x14ac:dyDescent="0.2">
      <c r="A102" s="31"/>
      <c r="B102" s="28"/>
      <c r="C102" s="28"/>
      <c r="D102" s="54"/>
      <c r="E102" s="55"/>
      <c r="F102" s="32"/>
    </row>
    <row r="103" spans="1:6" x14ac:dyDescent="0.2">
      <c r="A103" s="31"/>
      <c r="B103" s="28"/>
      <c r="C103" s="28"/>
      <c r="D103" s="54"/>
      <c r="E103" s="55"/>
      <c r="F103" s="32"/>
    </row>
    <row r="104" spans="1:6" x14ac:dyDescent="0.2">
      <c r="A104" s="31"/>
      <c r="B104" s="28"/>
      <c r="C104" s="28"/>
      <c r="D104" s="54"/>
      <c r="E104" s="55"/>
      <c r="F104" s="32"/>
    </row>
    <row r="105" spans="1:6" x14ac:dyDescent="0.2">
      <c r="A105" s="31"/>
      <c r="B105" s="28"/>
      <c r="C105" s="28"/>
      <c r="D105" s="54"/>
      <c r="E105" s="55"/>
      <c r="F105" s="32"/>
    </row>
    <row r="106" spans="1:6" x14ac:dyDescent="0.2">
      <c r="A106" s="31"/>
      <c r="B106" s="28"/>
      <c r="C106" s="28"/>
      <c r="D106" s="54"/>
      <c r="E106" s="55"/>
      <c r="F106" s="32"/>
    </row>
    <row r="107" spans="1:6" x14ac:dyDescent="0.2">
      <c r="A107" s="31"/>
      <c r="B107" s="28"/>
      <c r="C107" s="28"/>
      <c r="D107" s="54"/>
      <c r="E107" s="55"/>
      <c r="F107" s="32"/>
    </row>
    <row r="108" spans="1:6" x14ac:dyDescent="0.2">
      <c r="A108" s="31"/>
      <c r="B108" s="28"/>
      <c r="C108" s="28"/>
      <c r="D108" s="54"/>
      <c r="E108" s="55"/>
      <c r="F108" s="32"/>
    </row>
    <row r="109" spans="1:6" x14ac:dyDescent="0.2">
      <c r="A109" s="31"/>
      <c r="B109" s="28"/>
      <c r="C109" s="28"/>
      <c r="D109" s="54"/>
      <c r="E109" s="55"/>
      <c r="F109" s="32"/>
    </row>
    <row r="110" spans="1:6" x14ac:dyDescent="0.2">
      <c r="A110" s="31"/>
      <c r="B110" s="28"/>
      <c r="C110" s="28"/>
      <c r="D110" s="54"/>
      <c r="E110" s="55"/>
      <c r="F110" s="32"/>
    </row>
    <row r="111" spans="1:6" x14ac:dyDescent="0.2">
      <c r="A111" s="31"/>
      <c r="B111" s="28"/>
      <c r="C111" s="28"/>
      <c r="D111" s="54"/>
      <c r="E111" s="55"/>
      <c r="F111" s="32"/>
    </row>
    <row r="112" spans="1:6" x14ac:dyDescent="0.2">
      <c r="A112" s="31"/>
      <c r="B112" s="28"/>
      <c r="C112" s="28"/>
      <c r="D112" s="54"/>
      <c r="E112" s="55"/>
      <c r="F112" s="32"/>
    </row>
    <row r="113" spans="1:6" x14ac:dyDescent="0.2">
      <c r="A113" s="31"/>
      <c r="B113" s="28"/>
      <c r="C113" s="28"/>
      <c r="D113" s="54"/>
      <c r="E113" s="55"/>
      <c r="F113" s="32"/>
    </row>
    <row r="114" spans="1:6" x14ac:dyDescent="0.2">
      <c r="A114" s="31"/>
      <c r="B114" s="28"/>
      <c r="C114" s="28"/>
      <c r="D114" s="54"/>
      <c r="E114" s="55"/>
      <c r="F114" s="32"/>
    </row>
    <row r="115" spans="1:6" x14ac:dyDescent="0.2">
      <c r="A115" s="31"/>
      <c r="B115" s="28"/>
      <c r="C115" s="28"/>
      <c r="D115" s="54"/>
      <c r="E115" s="55"/>
      <c r="F115" s="32"/>
    </row>
    <row r="116" spans="1:6" x14ac:dyDescent="0.2">
      <c r="A116" s="31"/>
      <c r="B116" s="28"/>
      <c r="C116" s="28"/>
      <c r="D116" s="54"/>
      <c r="E116" s="55"/>
      <c r="F116" s="32"/>
    </row>
    <row r="117" spans="1:6" x14ac:dyDescent="0.2">
      <c r="A117" s="31"/>
      <c r="B117" s="28"/>
      <c r="C117" s="28"/>
      <c r="D117" s="54"/>
      <c r="E117" s="55"/>
      <c r="F117" s="32"/>
    </row>
    <row r="118" spans="1:6" x14ac:dyDescent="0.2">
      <c r="A118" s="31"/>
      <c r="B118" s="28"/>
      <c r="C118" s="28"/>
      <c r="D118" s="54"/>
      <c r="E118" s="55"/>
      <c r="F118" s="32"/>
    </row>
    <row r="119" spans="1:6" x14ac:dyDescent="0.2">
      <c r="A119" s="31"/>
      <c r="B119" s="28"/>
      <c r="C119" s="28"/>
      <c r="D119" s="54"/>
      <c r="E119" s="55"/>
      <c r="F119" s="32"/>
    </row>
    <row r="120" spans="1:6" x14ac:dyDescent="0.2">
      <c r="A120" s="31"/>
      <c r="B120" s="28"/>
      <c r="C120" s="28"/>
      <c r="D120" s="54"/>
      <c r="E120" s="55"/>
      <c r="F120" s="32"/>
    </row>
    <row r="121" spans="1:6" x14ac:dyDescent="0.2">
      <c r="A121" s="31"/>
      <c r="B121" s="28"/>
      <c r="C121" s="28"/>
      <c r="D121" s="54"/>
      <c r="E121" s="55"/>
      <c r="F121" s="32"/>
    </row>
    <row r="122" spans="1:6" x14ac:dyDescent="0.2">
      <c r="A122" s="31"/>
      <c r="B122" s="28"/>
      <c r="C122" s="28"/>
      <c r="D122" s="54"/>
      <c r="E122" s="55"/>
      <c r="F122" s="32"/>
    </row>
    <row r="123" spans="1:6" x14ac:dyDescent="0.2">
      <c r="A123" s="31"/>
      <c r="B123" s="28"/>
      <c r="C123" s="28"/>
      <c r="D123" s="54"/>
      <c r="E123" s="55"/>
      <c r="F123" s="32"/>
    </row>
    <row r="124" spans="1:6" x14ac:dyDescent="0.2">
      <c r="A124" s="31"/>
      <c r="B124" s="28"/>
      <c r="C124" s="28"/>
      <c r="D124" s="54"/>
      <c r="E124" s="55"/>
      <c r="F124" s="32"/>
    </row>
    <row r="125" spans="1:6" x14ac:dyDescent="0.2">
      <c r="A125" s="31"/>
      <c r="B125" s="28"/>
      <c r="C125" s="28"/>
      <c r="D125" s="54"/>
      <c r="E125" s="55"/>
      <c r="F125" s="32"/>
    </row>
    <row r="126" spans="1:6" x14ac:dyDescent="0.2">
      <c r="A126" s="31"/>
      <c r="B126" s="28"/>
      <c r="C126" s="28"/>
      <c r="D126" s="54"/>
      <c r="E126" s="55"/>
      <c r="F126" s="32"/>
    </row>
    <row r="127" spans="1:6" x14ac:dyDescent="0.2">
      <c r="A127" s="31"/>
      <c r="B127" s="28"/>
      <c r="C127" s="28"/>
      <c r="D127" s="54"/>
      <c r="E127" s="55"/>
      <c r="F127" s="32"/>
    </row>
    <row r="128" spans="1:6" x14ac:dyDescent="0.2">
      <c r="A128" s="31"/>
      <c r="B128" s="28"/>
      <c r="C128" s="28"/>
      <c r="D128" s="54"/>
      <c r="E128" s="55"/>
      <c r="F128" s="32"/>
    </row>
    <row r="129" spans="1:6" x14ac:dyDescent="0.2">
      <c r="A129" s="31"/>
      <c r="B129" s="28"/>
      <c r="C129" s="28"/>
      <c r="D129" s="54"/>
      <c r="E129" s="55"/>
      <c r="F129" s="32"/>
    </row>
    <row r="130" spans="1:6" x14ac:dyDescent="0.2">
      <c r="A130" s="31"/>
      <c r="B130" s="28"/>
      <c r="C130" s="28"/>
      <c r="D130" s="54"/>
      <c r="E130" s="55"/>
      <c r="F130" s="32"/>
    </row>
    <row r="131" spans="1:6" x14ac:dyDescent="0.2">
      <c r="A131" s="31"/>
      <c r="B131" s="28"/>
      <c r="C131" s="28"/>
      <c r="D131" s="54"/>
      <c r="E131" s="55"/>
      <c r="F131" s="32"/>
    </row>
    <row r="132" spans="1:6" x14ac:dyDescent="0.2">
      <c r="A132" s="31"/>
      <c r="B132" s="28"/>
      <c r="C132" s="28"/>
      <c r="D132" s="54"/>
      <c r="E132" s="55"/>
      <c r="F132" s="32"/>
    </row>
    <row r="133" spans="1:6" x14ac:dyDescent="0.2">
      <c r="A133" s="31"/>
      <c r="B133" s="28"/>
      <c r="C133" s="28"/>
      <c r="D133" s="54"/>
      <c r="E133" s="55"/>
      <c r="F133" s="32"/>
    </row>
    <row r="134" spans="1:6" x14ac:dyDescent="0.2">
      <c r="A134" s="31"/>
      <c r="B134" s="28"/>
      <c r="C134" s="28"/>
      <c r="D134" s="54"/>
      <c r="E134" s="55"/>
      <c r="F134" s="32"/>
    </row>
    <row r="135" spans="1:6" x14ac:dyDescent="0.2">
      <c r="A135" s="31"/>
      <c r="B135" s="28"/>
      <c r="C135" s="28"/>
      <c r="D135" s="54"/>
      <c r="E135" s="55"/>
      <c r="F135" s="32"/>
    </row>
    <row r="136" spans="1:6" x14ac:dyDescent="0.2">
      <c r="A136" s="31"/>
      <c r="B136" s="28"/>
      <c r="C136" s="28"/>
      <c r="D136" s="54"/>
      <c r="E136" s="55"/>
      <c r="F136" s="32"/>
    </row>
    <row r="137" spans="1:6" x14ac:dyDescent="0.2">
      <c r="A137" s="31"/>
      <c r="B137" s="28"/>
      <c r="C137" s="28"/>
      <c r="D137" s="54"/>
      <c r="E137" s="55"/>
      <c r="F137" s="32"/>
    </row>
    <row r="138" spans="1:6" x14ac:dyDescent="0.2">
      <c r="A138" s="31"/>
      <c r="B138" s="28"/>
      <c r="C138" s="28"/>
      <c r="D138" s="54"/>
      <c r="E138" s="55"/>
      <c r="F138" s="32"/>
    </row>
    <row r="139" spans="1:6" x14ac:dyDescent="0.2">
      <c r="A139" s="31"/>
      <c r="B139" s="28"/>
      <c r="C139" s="28"/>
      <c r="D139" s="54"/>
      <c r="E139" s="55"/>
      <c r="F139" s="32"/>
    </row>
    <row r="140" spans="1:6" x14ac:dyDescent="0.2">
      <c r="A140" s="31"/>
      <c r="B140" s="28"/>
      <c r="C140" s="28"/>
      <c r="D140" s="54"/>
      <c r="E140" s="55"/>
      <c r="F140" s="32"/>
    </row>
    <row r="141" spans="1:6" x14ac:dyDescent="0.2">
      <c r="A141" s="31"/>
      <c r="B141" s="28"/>
      <c r="C141" s="28"/>
      <c r="D141" s="54"/>
      <c r="E141" s="55"/>
      <c r="F141" s="32"/>
    </row>
    <row r="142" spans="1:6" x14ac:dyDescent="0.2">
      <c r="A142" s="31"/>
      <c r="B142" s="28"/>
      <c r="C142" s="28"/>
      <c r="D142" s="54"/>
      <c r="E142" s="55"/>
      <c r="F142" s="32"/>
    </row>
    <row r="143" spans="1:6" x14ac:dyDescent="0.2">
      <c r="A143" s="31"/>
      <c r="B143" s="28"/>
      <c r="C143" s="28"/>
      <c r="D143" s="54"/>
      <c r="E143" s="55"/>
      <c r="F143" s="32"/>
    </row>
    <row r="144" spans="1:6" x14ac:dyDescent="0.2">
      <c r="A144" s="31"/>
      <c r="B144" s="28"/>
      <c r="C144" s="28"/>
      <c r="D144" s="54"/>
      <c r="E144" s="55"/>
      <c r="F144" s="32"/>
    </row>
    <row r="145" spans="1:6" x14ac:dyDescent="0.2">
      <c r="A145" s="31"/>
      <c r="B145" s="28"/>
      <c r="C145" s="28"/>
      <c r="D145" s="54"/>
      <c r="E145" s="55"/>
      <c r="F145" s="32"/>
    </row>
    <row r="146" spans="1:6" x14ac:dyDescent="0.2">
      <c r="A146" s="31"/>
      <c r="B146" s="28"/>
      <c r="C146" s="28"/>
      <c r="D146" s="54"/>
      <c r="E146" s="55"/>
      <c r="F146" s="32"/>
    </row>
    <row r="147" spans="1:6" x14ac:dyDescent="0.2">
      <c r="A147" s="31"/>
      <c r="B147" s="28"/>
      <c r="C147" s="28"/>
      <c r="D147" s="54"/>
      <c r="E147" s="55"/>
      <c r="F147" s="32"/>
    </row>
    <row r="148" spans="1:6" x14ac:dyDescent="0.2">
      <c r="A148" s="31"/>
      <c r="B148" s="28"/>
      <c r="C148" s="28"/>
      <c r="D148" s="54"/>
      <c r="E148" s="55"/>
      <c r="F148" s="32"/>
    </row>
    <row r="149" spans="1:6" x14ac:dyDescent="0.2">
      <c r="A149" s="31"/>
      <c r="B149" s="28"/>
      <c r="C149" s="28"/>
      <c r="D149" s="54"/>
      <c r="E149" s="55"/>
      <c r="F149" s="32"/>
    </row>
    <row r="150" spans="1:6" x14ac:dyDescent="0.2">
      <c r="A150" s="31"/>
      <c r="B150" s="28"/>
      <c r="C150" s="28"/>
      <c r="D150" s="54"/>
      <c r="E150" s="55"/>
      <c r="F150" s="32"/>
    </row>
    <row r="151" spans="1:6" x14ac:dyDescent="0.2">
      <c r="A151" s="31"/>
      <c r="B151" s="28"/>
      <c r="C151" s="28"/>
      <c r="D151" s="54"/>
      <c r="E151" s="55"/>
      <c r="F151" s="32"/>
    </row>
    <row r="152" spans="1:6" x14ac:dyDescent="0.2">
      <c r="A152" s="31"/>
      <c r="B152" s="28"/>
      <c r="C152" s="28"/>
      <c r="D152" s="54"/>
      <c r="E152" s="55"/>
      <c r="F152" s="32"/>
    </row>
    <row r="153" spans="1:6" x14ac:dyDescent="0.2">
      <c r="A153" s="31"/>
      <c r="B153" s="28"/>
      <c r="C153" s="28"/>
      <c r="D153" s="54"/>
      <c r="E153" s="55"/>
      <c r="F153" s="32"/>
    </row>
    <row r="154" spans="1:6" x14ac:dyDescent="0.2">
      <c r="A154" s="31"/>
      <c r="B154" s="28"/>
      <c r="C154" s="28"/>
      <c r="D154" s="54"/>
      <c r="E154" s="55"/>
      <c r="F154" s="32"/>
    </row>
    <row r="155" spans="1:6" x14ac:dyDescent="0.2">
      <c r="A155" s="31"/>
      <c r="B155" s="28"/>
      <c r="C155" s="28"/>
      <c r="D155" s="54"/>
      <c r="E155" s="55"/>
      <c r="F155" s="32"/>
    </row>
    <row r="156" spans="1:6" x14ac:dyDescent="0.2">
      <c r="A156" s="31"/>
      <c r="B156" s="28"/>
      <c r="C156" s="28"/>
      <c r="D156" s="54"/>
      <c r="E156" s="55"/>
      <c r="F156" s="32"/>
    </row>
    <row r="157" spans="1:6" x14ac:dyDescent="0.2">
      <c r="A157" s="31"/>
      <c r="B157" s="28"/>
      <c r="C157" s="28"/>
      <c r="D157" s="54"/>
      <c r="E157" s="55"/>
      <c r="F157" s="32"/>
    </row>
    <row r="158" spans="1:6" x14ac:dyDescent="0.2">
      <c r="A158" s="31"/>
      <c r="B158" s="28"/>
      <c r="C158" s="28"/>
      <c r="D158" s="54"/>
      <c r="E158" s="55"/>
      <c r="F158" s="32"/>
    </row>
    <row r="159" spans="1:6" x14ac:dyDescent="0.2">
      <c r="A159" s="31"/>
      <c r="B159" s="28"/>
      <c r="C159" s="28"/>
      <c r="D159" s="54"/>
      <c r="E159" s="55"/>
      <c r="F159" s="32"/>
    </row>
    <row r="160" spans="1:6" x14ac:dyDescent="0.2">
      <c r="A160" s="31"/>
      <c r="B160" s="28"/>
      <c r="C160" s="28"/>
      <c r="D160" s="54"/>
      <c r="E160" s="55"/>
      <c r="F160" s="32"/>
    </row>
    <row r="161" spans="1:6" x14ac:dyDescent="0.2">
      <c r="A161" s="31"/>
      <c r="B161" s="28"/>
      <c r="C161" s="28"/>
      <c r="D161" s="54"/>
      <c r="E161" s="55"/>
      <c r="F161" s="32"/>
    </row>
    <row r="162" spans="1:6" x14ac:dyDescent="0.2">
      <c r="A162" s="31"/>
      <c r="B162" s="28"/>
      <c r="C162" s="28"/>
      <c r="D162" s="54"/>
      <c r="E162" s="55"/>
      <c r="F162" s="32"/>
    </row>
    <row r="163" spans="1:6" x14ac:dyDescent="0.2">
      <c r="A163" s="31"/>
      <c r="B163" s="28"/>
      <c r="C163" s="28"/>
      <c r="D163" s="54"/>
      <c r="E163" s="55"/>
      <c r="F163" s="32"/>
    </row>
    <row r="164" spans="1:6" x14ac:dyDescent="0.2">
      <c r="A164" s="31"/>
      <c r="B164" s="28"/>
      <c r="C164" s="28"/>
      <c r="D164" s="54"/>
      <c r="E164" s="55"/>
      <c r="F164" s="32"/>
    </row>
    <row r="165" spans="1:6" x14ac:dyDescent="0.2">
      <c r="A165" s="31"/>
      <c r="B165" s="28"/>
      <c r="C165" s="28"/>
      <c r="D165" s="54"/>
      <c r="E165" s="55"/>
      <c r="F165" s="32"/>
    </row>
    <row r="166" spans="1:6" x14ac:dyDescent="0.2">
      <c r="A166" s="31"/>
      <c r="B166" s="28"/>
      <c r="C166" s="28"/>
      <c r="D166" s="54"/>
      <c r="E166" s="55"/>
      <c r="F166" s="32"/>
    </row>
    <row r="167" spans="1:6" x14ac:dyDescent="0.2">
      <c r="A167" s="31"/>
      <c r="B167" s="28"/>
      <c r="C167" s="28"/>
      <c r="D167" s="54"/>
      <c r="E167" s="55"/>
      <c r="F167" s="32"/>
    </row>
    <row r="168" spans="1:6" x14ac:dyDescent="0.2">
      <c r="A168" s="31"/>
      <c r="B168" s="28"/>
      <c r="C168" s="28"/>
      <c r="D168" s="54"/>
      <c r="E168" s="55"/>
      <c r="F168" s="32"/>
    </row>
    <row r="169" spans="1:6" x14ac:dyDescent="0.2">
      <c r="A169" s="31"/>
      <c r="B169" s="28"/>
      <c r="C169" s="28"/>
      <c r="D169" s="54"/>
      <c r="E169" s="55"/>
      <c r="F169" s="32"/>
    </row>
    <row r="170" spans="1:6" x14ac:dyDescent="0.2">
      <c r="A170" s="31"/>
      <c r="B170" s="28"/>
      <c r="C170" s="28"/>
      <c r="D170" s="54"/>
      <c r="E170" s="55"/>
      <c r="F170" s="32"/>
    </row>
    <row r="171" spans="1:6" x14ac:dyDescent="0.2">
      <c r="A171" s="31"/>
      <c r="B171" s="28"/>
      <c r="C171" s="28"/>
      <c r="D171" s="54"/>
      <c r="E171" s="55"/>
      <c r="F171" s="32"/>
    </row>
    <row r="172" spans="1:6" x14ac:dyDescent="0.2">
      <c r="A172" s="31"/>
      <c r="B172" s="28"/>
      <c r="C172" s="28"/>
      <c r="D172" s="54"/>
      <c r="E172" s="55"/>
      <c r="F172" s="32"/>
    </row>
    <row r="173" spans="1:6" x14ac:dyDescent="0.2">
      <c r="A173" s="31"/>
      <c r="B173" s="28"/>
      <c r="C173" s="28"/>
      <c r="D173" s="54"/>
      <c r="E173" s="55"/>
      <c r="F173" s="32"/>
    </row>
    <row r="174" spans="1:6" x14ac:dyDescent="0.2">
      <c r="A174" s="31"/>
      <c r="B174" s="28"/>
      <c r="C174" s="28"/>
      <c r="D174" s="54"/>
      <c r="E174" s="55"/>
      <c r="F174" s="32"/>
    </row>
    <row r="175" spans="1:6" x14ac:dyDescent="0.2">
      <c r="A175" s="31"/>
      <c r="B175" s="28"/>
      <c r="C175" s="28"/>
      <c r="D175" s="54"/>
      <c r="E175" s="55"/>
      <c r="F175" s="32"/>
    </row>
    <row r="176" spans="1:6" x14ac:dyDescent="0.2">
      <c r="A176" s="31"/>
      <c r="B176" s="28"/>
      <c r="C176" s="28"/>
      <c r="D176" s="54"/>
      <c r="E176" s="55"/>
      <c r="F176" s="32"/>
    </row>
    <row r="177" spans="1:6" x14ac:dyDescent="0.2">
      <c r="A177" s="31"/>
      <c r="B177" s="28"/>
      <c r="C177" s="28"/>
      <c r="D177" s="54"/>
      <c r="E177" s="55"/>
      <c r="F177" s="32"/>
    </row>
    <row r="178" spans="1:6" x14ac:dyDescent="0.2">
      <c r="A178" s="31"/>
      <c r="B178" s="28"/>
      <c r="C178" s="28"/>
      <c r="D178" s="54"/>
      <c r="E178" s="55"/>
      <c r="F178" s="32"/>
    </row>
    <row r="179" spans="1:6" x14ac:dyDescent="0.2">
      <c r="A179" s="31"/>
      <c r="B179" s="28"/>
      <c r="C179" s="28"/>
      <c r="D179" s="54"/>
      <c r="E179" s="55"/>
      <c r="F179" s="32"/>
    </row>
    <row r="180" spans="1:6" x14ac:dyDescent="0.2">
      <c r="A180" s="31"/>
      <c r="B180" s="28"/>
      <c r="C180" s="28"/>
      <c r="D180" s="54"/>
      <c r="E180" s="55"/>
      <c r="F180" s="32"/>
    </row>
    <row r="181" spans="1:6" x14ac:dyDescent="0.2">
      <c r="A181" s="31"/>
      <c r="B181" s="28"/>
      <c r="C181" s="28"/>
      <c r="D181" s="54"/>
      <c r="E181" s="55"/>
      <c r="F181" s="32"/>
    </row>
    <row r="182" spans="1:6" x14ac:dyDescent="0.2">
      <c r="A182" s="31"/>
      <c r="B182" s="28"/>
      <c r="C182" s="28"/>
      <c r="D182" s="54"/>
      <c r="E182" s="55"/>
      <c r="F182" s="32"/>
    </row>
    <row r="183" spans="1:6" x14ac:dyDescent="0.2">
      <c r="A183" s="31"/>
      <c r="B183" s="28"/>
      <c r="C183" s="28"/>
      <c r="D183" s="54"/>
      <c r="E183" s="55"/>
      <c r="F183" s="32"/>
    </row>
    <row r="184" spans="1:6" x14ac:dyDescent="0.2">
      <c r="A184" s="31"/>
      <c r="B184" s="28"/>
      <c r="C184" s="28"/>
      <c r="D184" s="54"/>
      <c r="E184" s="55"/>
      <c r="F184" s="32"/>
    </row>
    <row r="185" spans="1:6" x14ac:dyDescent="0.2">
      <c r="A185" s="31"/>
      <c r="B185" s="28"/>
      <c r="C185" s="28"/>
      <c r="D185" s="54"/>
      <c r="E185" s="55"/>
      <c r="F185" s="32"/>
    </row>
    <row r="186" spans="1:6" x14ac:dyDescent="0.2">
      <c r="A186" s="31"/>
      <c r="B186" s="28"/>
      <c r="C186" s="28"/>
      <c r="D186" s="54"/>
      <c r="E186" s="55"/>
      <c r="F186" s="32"/>
    </row>
    <row r="187" spans="1:6" x14ac:dyDescent="0.2">
      <c r="A187" s="31"/>
      <c r="B187" s="28"/>
      <c r="C187" s="28"/>
      <c r="D187" s="54"/>
      <c r="E187" s="55"/>
      <c r="F187" s="32"/>
    </row>
    <row r="188" spans="1:6" x14ac:dyDescent="0.2">
      <c r="A188" s="31"/>
      <c r="B188" s="28"/>
      <c r="C188" s="28"/>
      <c r="D188" s="54"/>
      <c r="E188" s="55"/>
      <c r="F188" s="32"/>
    </row>
    <row r="189" spans="1:6" x14ac:dyDescent="0.2">
      <c r="A189" s="31"/>
      <c r="B189" s="28"/>
      <c r="C189" s="28"/>
      <c r="D189" s="54"/>
      <c r="E189" s="55"/>
      <c r="F189" s="32"/>
    </row>
    <row r="190" spans="1:6" x14ac:dyDescent="0.2">
      <c r="A190" s="31"/>
      <c r="B190" s="28"/>
      <c r="C190" s="28"/>
      <c r="D190" s="54"/>
      <c r="E190" s="55"/>
      <c r="F190" s="32"/>
    </row>
    <row r="191" spans="1:6" x14ac:dyDescent="0.2">
      <c r="A191" s="31"/>
      <c r="B191" s="28"/>
      <c r="C191" s="28"/>
      <c r="D191" s="54"/>
      <c r="E191" s="55"/>
      <c r="F191" s="32"/>
    </row>
    <row r="192" spans="1:6" x14ac:dyDescent="0.2">
      <c r="A192" s="31"/>
      <c r="B192" s="28"/>
      <c r="C192" s="28"/>
      <c r="D192" s="54"/>
      <c r="E192" s="55"/>
      <c r="F192" s="32"/>
    </row>
    <row r="193" spans="1:6" x14ac:dyDescent="0.2">
      <c r="A193" s="31"/>
      <c r="B193" s="28"/>
      <c r="C193" s="28"/>
      <c r="D193" s="54"/>
      <c r="E193" s="55"/>
      <c r="F193" s="32"/>
    </row>
    <row r="194" spans="1:6" x14ac:dyDescent="0.2">
      <c r="A194" s="31"/>
      <c r="B194" s="28"/>
      <c r="C194" s="28"/>
      <c r="D194" s="54"/>
      <c r="E194" s="55"/>
      <c r="F194" s="32"/>
    </row>
    <row r="195" spans="1:6" x14ac:dyDescent="0.2">
      <c r="A195" s="31"/>
      <c r="B195" s="28"/>
      <c r="C195" s="28"/>
      <c r="D195" s="54"/>
      <c r="E195" s="55"/>
      <c r="F195" s="32"/>
    </row>
    <row r="196" spans="1:6" x14ac:dyDescent="0.2">
      <c r="A196" s="31"/>
      <c r="B196" s="28"/>
      <c r="C196" s="28"/>
      <c r="D196" s="54"/>
      <c r="E196" s="55"/>
      <c r="F196" s="32"/>
    </row>
    <row r="197" spans="1:6" x14ac:dyDescent="0.2">
      <c r="A197" s="31"/>
      <c r="B197" s="28"/>
      <c r="C197" s="28"/>
      <c r="D197" s="54"/>
      <c r="E197" s="55"/>
      <c r="F197" s="32"/>
    </row>
    <row r="198" spans="1:6" x14ac:dyDescent="0.2">
      <c r="A198" s="31"/>
      <c r="B198" s="28"/>
      <c r="C198" s="28"/>
      <c r="D198" s="54"/>
      <c r="E198" s="55"/>
      <c r="F198" s="32"/>
    </row>
    <row r="199" spans="1:6" x14ac:dyDescent="0.2">
      <c r="A199" s="31"/>
      <c r="B199" s="28"/>
      <c r="C199" s="28"/>
      <c r="D199" s="54"/>
      <c r="E199" s="55"/>
      <c r="F199" s="32"/>
    </row>
    <row r="200" spans="1:6" x14ac:dyDescent="0.2">
      <c r="A200" s="31"/>
      <c r="B200" s="28"/>
      <c r="C200" s="28"/>
      <c r="D200" s="54"/>
      <c r="E200" s="55"/>
      <c r="F200" s="32"/>
    </row>
    <row r="201" spans="1:6" x14ac:dyDescent="0.2">
      <c r="A201" s="31"/>
      <c r="B201" s="28"/>
      <c r="C201" s="28"/>
      <c r="D201" s="54"/>
      <c r="E201" s="55"/>
      <c r="F201" s="32"/>
    </row>
    <row r="202" spans="1:6" ht="13.5" thickBot="1" x14ac:dyDescent="0.25">
      <c r="A202" s="40" t="s">
        <v>30</v>
      </c>
      <c r="B202" s="41"/>
      <c r="C202" s="41"/>
      <c r="D202" s="56">
        <f>SUM(D2:D201)</f>
        <v>1250</v>
      </c>
      <c r="E202" s="57">
        <f>SUM(E2:E201)</f>
        <v>250</v>
      </c>
      <c r="F202" s="41"/>
    </row>
    <row r="203" spans="1:6" ht="13.5" hidden="1" thickTop="1" x14ac:dyDescent="0.2"/>
  </sheetData>
  <autoFilter ref="A1:F55" xr:uid="{00000000-0001-0000-0200-000000000000}"/>
  <sortState xmlns:xlrd2="http://schemas.microsoft.com/office/spreadsheetml/2017/richdata2" ref="A2:F30">
    <sortCondition ref="A2:A30"/>
    <sortCondition ref="B2:B30"/>
    <sortCondition ref="C2:C30"/>
  </sortState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204"/>
  <sheetViews>
    <sheetView zoomScaleNormal="100" workbookViewId="0">
      <pane ySplit="1" topLeftCell="A2" activePane="bottomLeft" state="frozen"/>
      <selection activeCell="B1" sqref="B1"/>
      <selection pane="bottomLeft" activeCell="E7" sqref="E7"/>
    </sheetView>
  </sheetViews>
  <sheetFormatPr baseColWidth="10" defaultColWidth="0" defaultRowHeight="12.75" zeroHeight="1" x14ac:dyDescent="0.2"/>
  <cols>
    <col min="1" max="1" width="11.5703125" style="8" customWidth="1"/>
    <col min="2" max="2" width="11.5703125" customWidth="1"/>
    <col min="3" max="3" width="13.85546875" customWidth="1"/>
    <col min="4" max="4" width="11.7109375" style="58" customWidth="1"/>
    <col min="5" max="5" width="11.7109375" style="59" customWidth="1"/>
    <col min="6" max="1025" width="11.5703125" hidden="1" customWidth="1"/>
    <col min="1026" max="16384" width="9.140625" hidden="1"/>
  </cols>
  <sheetData>
    <row r="1" spans="1:7" x14ac:dyDescent="0.2">
      <c r="A1" s="23" t="s">
        <v>9</v>
      </c>
      <c r="B1" s="24" t="s">
        <v>3</v>
      </c>
      <c r="C1" s="24" t="s">
        <v>4</v>
      </c>
      <c r="D1" s="52" t="s">
        <v>8</v>
      </c>
      <c r="E1" s="60" t="s">
        <v>11</v>
      </c>
    </row>
    <row r="2" spans="1:7" x14ac:dyDescent="0.2">
      <c r="A2" s="31">
        <v>43678</v>
      </c>
      <c r="B2" s="28" t="s">
        <v>14</v>
      </c>
      <c r="C2" s="28" t="s">
        <v>0</v>
      </c>
      <c r="D2" s="54">
        <f>12*80</f>
        <v>960</v>
      </c>
      <c r="E2" s="61">
        <v>21.99</v>
      </c>
      <c r="G2" s="7"/>
    </row>
    <row r="3" spans="1:7" x14ac:dyDescent="0.2">
      <c r="A3" s="31"/>
      <c r="B3" s="28"/>
      <c r="C3" s="28"/>
      <c r="D3" s="54"/>
      <c r="E3" s="61"/>
    </row>
    <row r="4" spans="1:7" x14ac:dyDescent="0.2">
      <c r="A4" s="31"/>
      <c r="B4" s="28"/>
      <c r="C4" s="28"/>
      <c r="D4" s="54"/>
      <c r="E4" s="61"/>
    </row>
    <row r="5" spans="1:7" x14ac:dyDescent="0.2">
      <c r="A5" s="31"/>
      <c r="B5" s="28"/>
      <c r="C5" s="28"/>
      <c r="D5" s="54"/>
      <c r="E5" s="61"/>
      <c r="G5" s="46"/>
    </row>
    <row r="6" spans="1:7" x14ac:dyDescent="0.2">
      <c r="A6" s="31"/>
      <c r="B6" s="28"/>
      <c r="C6" s="28"/>
      <c r="D6" s="54"/>
      <c r="E6" s="61"/>
    </row>
    <row r="7" spans="1:7" x14ac:dyDescent="0.2">
      <c r="A7" s="31"/>
      <c r="B7" s="28"/>
      <c r="C7" s="28"/>
      <c r="D7" s="54"/>
      <c r="E7" s="61"/>
    </row>
    <row r="8" spans="1:7" x14ac:dyDescent="0.2">
      <c r="A8" s="31"/>
      <c r="B8" s="28"/>
      <c r="C8" s="28"/>
      <c r="D8" s="54"/>
      <c r="E8" s="61"/>
    </row>
    <row r="9" spans="1:7" x14ac:dyDescent="0.2">
      <c r="A9" s="31"/>
      <c r="B9" s="28"/>
      <c r="C9" s="28"/>
      <c r="D9" s="54"/>
      <c r="E9" s="61"/>
    </row>
    <row r="10" spans="1:7" x14ac:dyDescent="0.2">
      <c r="A10" s="31"/>
      <c r="B10" s="28"/>
      <c r="C10" s="28"/>
      <c r="D10" s="54"/>
      <c r="E10" s="61"/>
    </row>
    <row r="11" spans="1:7" x14ac:dyDescent="0.2">
      <c r="A11" s="31"/>
      <c r="B11" s="28"/>
      <c r="C11" s="28"/>
      <c r="D11" s="54"/>
      <c r="E11" s="61"/>
    </row>
    <row r="12" spans="1:7" x14ac:dyDescent="0.2">
      <c r="A12" s="31"/>
      <c r="B12" s="28"/>
      <c r="C12" s="28"/>
      <c r="D12" s="54"/>
      <c r="E12" s="61"/>
    </row>
    <row r="13" spans="1:7" x14ac:dyDescent="0.2">
      <c r="A13" s="31"/>
      <c r="B13" s="28"/>
      <c r="C13" s="28"/>
      <c r="D13" s="54"/>
      <c r="E13" s="61"/>
    </row>
    <row r="14" spans="1:7" x14ac:dyDescent="0.2">
      <c r="A14" s="31"/>
      <c r="B14" s="28"/>
      <c r="C14" s="28"/>
      <c r="D14" s="54"/>
      <c r="E14" s="61"/>
    </row>
    <row r="15" spans="1:7" x14ac:dyDescent="0.2">
      <c r="A15" s="31"/>
      <c r="B15" s="28"/>
      <c r="C15" s="28"/>
      <c r="D15" s="54"/>
      <c r="E15" s="61"/>
    </row>
    <row r="16" spans="1:7" x14ac:dyDescent="0.2">
      <c r="A16" s="31"/>
      <c r="B16" s="28"/>
      <c r="C16" s="28"/>
      <c r="D16" s="54"/>
      <c r="E16" s="61"/>
    </row>
    <row r="17" spans="1:5" x14ac:dyDescent="0.2">
      <c r="A17" s="31"/>
      <c r="B17" s="28"/>
      <c r="C17" s="28"/>
      <c r="D17" s="54"/>
      <c r="E17" s="61"/>
    </row>
    <row r="18" spans="1:5" x14ac:dyDescent="0.2">
      <c r="A18" s="31"/>
      <c r="B18" s="28"/>
      <c r="C18" s="28"/>
      <c r="D18" s="54"/>
      <c r="E18" s="61"/>
    </row>
    <row r="19" spans="1:5" x14ac:dyDescent="0.2">
      <c r="A19" s="31"/>
      <c r="B19" s="28"/>
      <c r="C19" s="28"/>
      <c r="D19" s="54"/>
      <c r="E19" s="61"/>
    </row>
    <row r="20" spans="1:5" x14ac:dyDescent="0.2">
      <c r="A20" s="31"/>
      <c r="B20" s="28"/>
      <c r="C20" s="28"/>
      <c r="D20" s="54"/>
      <c r="E20" s="61"/>
    </row>
    <row r="21" spans="1:5" x14ac:dyDescent="0.2">
      <c r="A21" s="31"/>
      <c r="B21" s="28"/>
      <c r="C21" s="28"/>
      <c r="D21" s="54"/>
      <c r="E21" s="61"/>
    </row>
    <row r="22" spans="1:5" x14ac:dyDescent="0.2">
      <c r="A22" s="31"/>
      <c r="B22" s="28"/>
      <c r="C22" s="28"/>
      <c r="D22" s="54"/>
      <c r="E22" s="61"/>
    </row>
    <row r="23" spans="1:5" x14ac:dyDescent="0.2">
      <c r="A23" s="31"/>
      <c r="B23" s="28"/>
      <c r="C23" s="28"/>
      <c r="D23" s="54"/>
      <c r="E23" s="61"/>
    </row>
    <row r="24" spans="1:5" x14ac:dyDescent="0.2">
      <c r="A24" s="31"/>
      <c r="B24" s="28"/>
      <c r="C24" s="28"/>
      <c r="D24" s="54"/>
      <c r="E24" s="61"/>
    </row>
    <row r="25" spans="1:5" x14ac:dyDescent="0.2">
      <c r="A25" s="31"/>
      <c r="B25" s="28"/>
      <c r="C25" s="28"/>
      <c r="D25" s="54"/>
      <c r="E25" s="61"/>
    </row>
    <row r="26" spans="1:5" x14ac:dyDescent="0.2">
      <c r="A26" s="31"/>
      <c r="B26" s="28"/>
      <c r="C26" s="28"/>
      <c r="D26" s="54"/>
      <c r="E26" s="61"/>
    </row>
    <row r="27" spans="1:5" x14ac:dyDescent="0.2">
      <c r="A27" s="31"/>
      <c r="B27" s="28"/>
      <c r="C27" s="28"/>
      <c r="D27" s="54"/>
      <c r="E27" s="61"/>
    </row>
    <row r="28" spans="1:5" x14ac:dyDescent="0.2">
      <c r="A28" s="31"/>
      <c r="B28" s="28"/>
      <c r="C28" s="28"/>
      <c r="D28" s="54"/>
      <c r="E28" s="61"/>
    </row>
    <row r="29" spans="1:5" x14ac:dyDescent="0.2">
      <c r="A29" s="31"/>
      <c r="B29" s="28"/>
      <c r="C29" s="28"/>
      <c r="D29" s="54"/>
      <c r="E29" s="61"/>
    </row>
    <row r="30" spans="1:5" x14ac:dyDescent="0.2">
      <c r="A30" s="31"/>
      <c r="B30" s="28"/>
      <c r="C30" s="28"/>
      <c r="D30" s="54"/>
      <c r="E30" s="61"/>
    </row>
    <row r="31" spans="1:5" x14ac:dyDescent="0.2">
      <c r="A31" s="31"/>
      <c r="B31" s="28"/>
      <c r="C31" s="28"/>
      <c r="D31" s="54"/>
      <c r="E31" s="61"/>
    </row>
    <row r="32" spans="1:5" x14ac:dyDescent="0.2">
      <c r="A32" s="31"/>
      <c r="B32" s="28"/>
      <c r="C32" s="28"/>
      <c r="D32" s="54"/>
      <c r="E32" s="61"/>
    </row>
    <row r="33" spans="1:5" x14ac:dyDescent="0.2">
      <c r="A33" s="31"/>
      <c r="B33" s="28"/>
      <c r="C33" s="28"/>
      <c r="D33" s="54"/>
      <c r="E33" s="61"/>
    </row>
    <row r="34" spans="1:5" x14ac:dyDescent="0.2">
      <c r="A34" s="31"/>
      <c r="B34" s="28"/>
      <c r="C34" s="28"/>
      <c r="D34" s="54"/>
      <c r="E34" s="61"/>
    </row>
    <row r="35" spans="1:5" x14ac:dyDescent="0.2">
      <c r="A35" s="31"/>
      <c r="B35" s="28"/>
      <c r="C35" s="28"/>
      <c r="D35" s="54"/>
      <c r="E35" s="61"/>
    </row>
    <row r="36" spans="1:5" x14ac:dyDescent="0.2">
      <c r="A36" s="31"/>
      <c r="B36" s="28"/>
      <c r="C36" s="28"/>
      <c r="D36" s="54"/>
      <c r="E36" s="61"/>
    </row>
    <row r="37" spans="1:5" x14ac:dyDescent="0.2">
      <c r="A37" s="31"/>
      <c r="B37" s="28"/>
      <c r="C37" s="28"/>
      <c r="D37" s="54"/>
      <c r="E37" s="61"/>
    </row>
    <row r="38" spans="1:5" x14ac:dyDescent="0.2">
      <c r="A38" s="31"/>
      <c r="B38" s="28"/>
      <c r="C38" s="28"/>
      <c r="D38" s="54"/>
      <c r="E38" s="61"/>
    </row>
    <row r="39" spans="1:5" x14ac:dyDescent="0.2">
      <c r="A39" s="31"/>
      <c r="B39" s="28"/>
      <c r="C39" s="28"/>
      <c r="D39" s="54"/>
      <c r="E39" s="61"/>
    </row>
    <row r="40" spans="1:5" x14ac:dyDescent="0.2">
      <c r="A40" s="31"/>
      <c r="B40" s="28"/>
      <c r="C40" s="28"/>
      <c r="D40" s="54"/>
      <c r="E40" s="61"/>
    </row>
    <row r="41" spans="1:5" x14ac:dyDescent="0.2">
      <c r="A41" s="31"/>
      <c r="B41" s="28"/>
      <c r="C41" s="28"/>
      <c r="D41" s="54"/>
      <c r="E41" s="61"/>
    </row>
    <row r="42" spans="1:5" x14ac:dyDescent="0.2">
      <c r="A42" s="31"/>
      <c r="B42" s="28"/>
      <c r="C42" s="28"/>
      <c r="D42" s="54"/>
      <c r="E42" s="61"/>
    </row>
    <row r="43" spans="1:5" x14ac:dyDescent="0.2">
      <c r="A43" s="31"/>
      <c r="B43" s="28"/>
      <c r="C43" s="28"/>
      <c r="D43" s="54"/>
      <c r="E43" s="61"/>
    </row>
    <row r="44" spans="1:5" x14ac:dyDescent="0.2">
      <c r="A44" s="31"/>
      <c r="B44" s="28"/>
      <c r="C44" s="28"/>
      <c r="D44" s="54"/>
      <c r="E44" s="61"/>
    </row>
    <row r="45" spans="1:5" x14ac:dyDescent="0.2">
      <c r="A45" s="31"/>
      <c r="B45" s="28"/>
      <c r="C45" s="28"/>
      <c r="D45" s="54"/>
      <c r="E45" s="61"/>
    </row>
    <row r="46" spans="1:5" x14ac:dyDescent="0.2">
      <c r="A46" s="31"/>
      <c r="B46" s="28"/>
      <c r="C46" s="28"/>
      <c r="D46" s="54"/>
      <c r="E46" s="61"/>
    </row>
    <row r="47" spans="1:5" x14ac:dyDescent="0.2">
      <c r="A47" s="31"/>
      <c r="B47" s="28"/>
      <c r="C47" s="28"/>
      <c r="D47" s="54"/>
      <c r="E47" s="61"/>
    </row>
    <row r="48" spans="1:5" x14ac:dyDescent="0.2">
      <c r="A48" s="31"/>
      <c r="B48" s="28"/>
      <c r="C48" s="28"/>
      <c r="D48" s="54"/>
      <c r="E48" s="61"/>
    </row>
    <row r="49" spans="1:5" x14ac:dyDescent="0.2">
      <c r="A49" s="31"/>
      <c r="B49" s="28"/>
      <c r="C49" s="28"/>
      <c r="D49" s="54"/>
      <c r="E49" s="61"/>
    </row>
    <row r="50" spans="1:5" x14ac:dyDescent="0.2">
      <c r="A50" s="31"/>
      <c r="B50" s="28"/>
      <c r="C50" s="28"/>
      <c r="D50" s="54"/>
      <c r="E50" s="61"/>
    </row>
    <row r="51" spans="1:5" x14ac:dyDescent="0.2">
      <c r="A51" s="31"/>
      <c r="B51" s="28"/>
      <c r="C51" s="28"/>
      <c r="D51" s="54"/>
      <c r="E51" s="61"/>
    </row>
    <row r="52" spans="1:5" x14ac:dyDescent="0.2">
      <c r="A52" s="31"/>
      <c r="B52" s="28"/>
      <c r="C52" s="28"/>
      <c r="D52" s="54"/>
      <c r="E52" s="61"/>
    </row>
    <row r="53" spans="1:5" x14ac:dyDescent="0.2">
      <c r="A53" s="31"/>
      <c r="B53" s="28"/>
      <c r="C53" s="28"/>
      <c r="D53" s="54"/>
      <c r="E53" s="61"/>
    </row>
    <row r="54" spans="1:5" x14ac:dyDescent="0.2">
      <c r="A54" s="31"/>
      <c r="B54" s="28"/>
      <c r="C54" s="28"/>
      <c r="D54" s="54"/>
      <c r="E54" s="61"/>
    </row>
    <row r="55" spans="1:5" x14ac:dyDescent="0.2">
      <c r="A55" s="31"/>
      <c r="B55" s="28"/>
      <c r="C55" s="28"/>
      <c r="D55" s="54"/>
      <c r="E55" s="61"/>
    </row>
    <row r="56" spans="1:5" x14ac:dyDescent="0.2">
      <c r="A56" s="31"/>
      <c r="B56" s="28"/>
      <c r="C56" s="28"/>
      <c r="D56" s="54"/>
      <c r="E56" s="61"/>
    </row>
    <row r="57" spans="1:5" x14ac:dyDescent="0.2">
      <c r="A57" s="31"/>
      <c r="B57" s="28"/>
      <c r="C57" s="28"/>
      <c r="D57" s="54"/>
      <c r="E57" s="61"/>
    </row>
    <row r="58" spans="1:5" x14ac:dyDescent="0.2">
      <c r="A58" s="31"/>
      <c r="B58" s="28"/>
      <c r="C58" s="28"/>
      <c r="D58" s="54"/>
      <c r="E58" s="61"/>
    </row>
    <row r="59" spans="1:5" x14ac:dyDescent="0.2">
      <c r="A59" s="31"/>
      <c r="B59" s="28"/>
      <c r="C59" s="28"/>
      <c r="D59" s="54"/>
      <c r="E59" s="61"/>
    </row>
    <row r="60" spans="1:5" x14ac:dyDescent="0.2">
      <c r="A60" s="31"/>
      <c r="B60" s="28"/>
      <c r="C60" s="28"/>
      <c r="D60" s="54"/>
      <c r="E60" s="61"/>
    </row>
    <row r="61" spans="1:5" x14ac:dyDescent="0.2">
      <c r="A61" s="31"/>
      <c r="B61" s="28"/>
      <c r="C61" s="28"/>
      <c r="D61" s="54"/>
      <c r="E61" s="61"/>
    </row>
    <row r="62" spans="1:5" x14ac:dyDescent="0.2">
      <c r="A62" s="31"/>
      <c r="B62" s="28"/>
      <c r="C62" s="28"/>
      <c r="D62" s="54"/>
      <c r="E62" s="61"/>
    </row>
    <row r="63" spans="1:5" x14ac:dyDescent="0.2">
      <c r="A63" s="31"/>
      <c r="B63" s="28"/>
      <c r="C63" s="28"/>
      <c r="D63" s="54"/>
      <c r="E63" s="61"/>
    </row>
    <row r="64" spans="1:5" x14ac:dyDescent="0.2">
      <c r="A64" s="31"/>
      <c r="B64" s="28"/>
      <c r="C64" s="28"/>
      <c r="D64" s="54"/>
      <c r="E64" s="61"/>
    </row>
    <row r="65" spans="1:5" x14ac:dyDescent="0.2">
      <c r="A65" s="31"/>
      <c r="B65" s="28"/>
      <c r="C65" s="28"/>
      <c r="D65" s="54"/>
      <c r="E65" s="61"/>
    </row>
    <row r="66" spans="1:5" x14ac:dyDescent="0.2">
      <c r="A66" s="31"/>
      <c r="B66" s="28"/>
      <c r="C66" s="28"/>
      <c r="D66" s="54"/>
      <c r="E66" s="61"/>
    </row>
    <row r="67" spans="1:5" x14ac:dyDescent="0.2">
      <c r="A67" s="31"/>
      <c r="B67" s="28"/>
      <c r="C67" s="28"/>
      <c r="D67" s="54"/>
      <c r="E67" s="61"/>
    </row>
    <row r="68" spans="1:5" x14ac:dyDescent="0.2">
      <c r="A68" s="31"/>
      <c r="B68" s="28"/>
      <c r="C68" s="28"/>
      <c r="D68" s="54"/>
      <c r="E68" s="61"/>
    </row>
    <row r="69" spans="1:5" x14ac:dyDescent="0.2">
      <c r="A69" s="31"/>
      <c r="B69" s="28"/>
      <c r="C69" s="28"/>
      <c r="D69" s="54"/>
      <c r="E69" s="61"/>
    </row>
    <row r="70" spans="1:5" x14ac:dyDescent="0.2">
      <c r="A70" s="31"/>
      <c r="B70" s="28"/>
      <c r="C70" s="28"/>
      <c r="D70" s="54"/>
      <c r="E70" s="61"/>
    </row>
    <row r="71" spans="1:5" x14ac:dyDescent="0.2">
      <c r="A71" s="31"/>
      <c r="B71" s="28"/>
      <c r="C71" s="28"/>
      <c r="D71" s="54"/>
      <c r="E71" s="61"/>
    </row>
    <row r="72" spans="1:5" x14ac:dyDescent="0.2">
      <c r="A72" s="31"/>
      <c r="B72" s="28"/>
      <c r="C72" s="28"/>
      <c r="D72" s="54"/>
      <c r="E72" s="61"/>
    </row>
    <row r="73" spans="1:5" x14ac:dyDescent="0.2">
      <c r="A73" s="31"/>
      <c r="B73" s="28"/>
      <c r="C73" s="28"/>
      <c r="D73" s="54"/>
      <c r="E73" s="61"/>
    </row>
    <row r="74" spans="1:5" x14ac:dyDescent="0.2">
      <c r="A74" s="31"/>
      <c r="B74" s="28"/>
      <c r="C74" s="28"/>
      <c r="D74" s="54"/>
      <c r="E74" s="61"/>
    </row>
    <row r="75" spans="1:5" x14ac:dyDescent="0.2">
      <c r="A75" s="31"/>
      <c r="B75" s="28"/>
      <c r="C75" s="28"/>
      <c r="D75" s="54"/>
      <c r="E75" s="61"/>
    </row>
    <row r="76" spans="1:5" x14ac:dyDescent="0.2">
      <c r="A76" s="31"/>
      <c r="B76" s="28"/>
      <c r="C76" s="28"/>
      <c r="D76" s="54"/>
      <c r="E76" s="61"/>
    </row>
    <row r="77" spans="1:5" x14ac:dyDescent="0.2">
      <c r="A77" s="31"/>
      <c r="B77" s="28"/>
      <c r="C77" s="28"/>
      <c r="D77" s="54"/>
      <c r="E77" s="61"/>
    </row>
    <row r="78" spans="1:5" x14ac:dyDescent="0.2">
      <c r="A78" s="31"/>
      <c r="B78" s="28"/>
      <c r="C78" s="28"/>
      <c r="D78" s="54"/>
      <c r="E78" s="61"/>
    </row>
    <row r="79" spans="1:5" x14ac:dyDescent="0.2">
      <c r="A79" s="31"/>
      <c r="B79" s="28"/>
      <c r="C79" s="28"/>
      <c r="D79" s="54"/>
      <c r="E79" s="61"/>
    </row>
    <row r="80" spans="1:5" x14ac:dyDescent="0.2">
      <c r="A80" s="31"/>
      <c r="B80" s="28"/>
      <c r="C80" s="28"/>
      <c r="D80" s="54"/>
      <c r="E80" s="61"/>
    </row>
    <row r="81" spans="1:5" x14ac:dyDescent="0.2">
      <c r="A81" s="31"/>
      <c r="B81" s="28"/>
      <c r="C81" s="28"/>
      <c r="D81" s="54"/>
      <c r="E81" s="61"/>
    </row>
    <row r="82" spans="1:5" x14ac:dyDescent="0.2">
      <c r="A82" s="31"/>
      <c r="B82" s="28"/>
      <c r="C82" s="28"/>
      <c r="D82" s="54"/>
      <c r="E82" s="61"/>
    </row>
    <row r="83" spans="1:5" x14ac:dyDescent="0.2">
      <c r="A83" s="31"/>
      <c r="B83" s="28"/>
      <c r="C83" s="28"/>
      <c r="D83" s="54"/>
      <c r="E83" s="61"/>
    </row>
    <row r="84" spans="1:5" x14ac:dyDescent="0.2">
      <c r="A84" s="31"/>
      <c r="B84" s="28"/>
      <c r="C84" s="28"/>
      <c r="D84" s="54"/>
      <c r="E84" s="61"/>
    </row>
    <row r="85" spans="1:5" x14ac:dyDescent="0.2">
      <c r="A85" s="31"/>
      <c r="B85" s="28"/>
      <c r="C85" s="28"/>
      <c r="D85" s="54"/>
      <c r="E85" s="61"/>
    </row>
    <row r="86" spans="1:5" x14ac:dyDescent="0.2">
      <c r="A86" s="31"/>
      <c r="B86" s="28"/>
      <c r="C86" s="28"/>
      <c r="D86" s="54"/>
      <c r="E86" s="61"/>
    </row>
    <row r="87" spans="1:5" x14ac:dyDescent="0.2">
      <c r="A87" s="31"/>
      <c r="B87" s="28"/>
      <c r="C87" s="28"/>
      <c r="D87" s="54"/>
      <c r="E87" s="61"/>
    </row>
    <row r="88" spans="1:5" x14ac:dyDescent="0.2">
      <c r="A88" s="31"/>
      <c r="B88" s="28"/>
      <c r="C88" s="28"/>
      <c r="D88" s="54"/>
      <c r="E88" s="61"/>
    </row>
    <row r="89" spans="1:5" x14ac:dyDescent="0.2">
      <c r="A89" s="31"/>
      <c r="B89" s="28"/>
      <c r="C89" s="28"/>
      <c r="D89" s="54"/>
      <c r="E89" s="61"/>
    </row>
    <row r="90" spans="1:5" x14ac:dyDescent="0.2">
      <c r="A90" s="31"/>
      <c r="B90" s="28"/>
      <c r="C90" s="28"/>
      <c r="D90" s="54"/>
      <c r="E90" s="61"/>
    </row>
    <row r="91" spans="1:5" x14ac:dyDescent="0.2">
      <c r="A91" s="31"/>
      <c r="B91" s="28"/>
      <c r="C91" s="28"/>
      <c r="D91" s="54"/>
      <c r="E91" s="61"/>
    </row>
    <row r="92" spans="1:5" x14ac:dyDescent="0.2">
      <c r="A92" s="31"/>
      <c r="B92" s="28"/>
      <c r="C92" s="28"/>
      <c r="D92" s="54"/>
      <c r="E92" s="61"/>
    </row>
    <row r="93" spans="1:5" x14ac:dyDescent="0.2">
      <c r="A93" s="31"/>
      <c r="B93" s="28"/>
      <c r="C93" s="28"/>
      <c r="D93" s="54"/>
      <c r="E93" s="61"/>
    </row>
    <row r="94" spans="1:5" x14ac:dyDescent="0.2">
      <c r="A94" s="31"/>
      <c r="B94" s="28"/>
      <c r="C94" s="28"/>
      <c r="D94" s="54"/>
      <c r="E94" s="61"/>
    </row>
    <row r="95" spans="1:5" x14ac:dyDescent="0.2">
      <c r="A95" s="31"/>
      <c r="B95" s="28"/>
      <c r="C95" s="28"/>
      <c r="D95" s="54"/>
      <c r="E95" s="61"/>
    </row>
    <row r="96" spans="1:5" x14ac:dyDescent="0.2">
      <c r="A96" s="31"/>
      <c r="B96" s="28"/>
      <c r="C96" s="28"/>
      <c r="D96" s="54"/>
      <c r="E96" s="61"/>
    </row>
    <row r="97" spans="1:5" x14ac:dyDescent="0.2">
      <c r="A97" s="31"/>
      <c r="B97" s="28"/>
      <c r="C97" s="28"/>
      <c r="D97" s="54"/>
      <c r="E97" s="61"/>
    </row>
    <row r="98" spans="1:5" x14ac:dyDescent="0.2">
      <c r="A98" s="31"/>
      <c r="B98" s="28"/>
      <c r="C98" s="28"/>
      <c r="D98" s="54"/>
      <c r="E98" s="61"/>
    </row>
    <row r="99" spans="1:5" x14ac:dyDescent="0.2">
      <c r="A99" s="31"/>
      <c r="B99" s="28"/>
      <c r="C99" s="28"/>
      <c r="D99" s="54"/>
      <c r="E99" s="61"/>
    </row>
    <row r="100" spans="1:5" x14ac:dyDescent="0.2">
      <c r="A100" s="31"/>
      <c r="B100" s="28"/>
      <c r="C100" s="28"/>
      <c r="D100" s="54"/>
      <c r="E100" s="61"/>
    </row>
    <row r="101" spans="1:5" x14ac:dyDescent="0.2">
      <c r="A101" s="31"/>
      <c r="B101" s="28"/>
      <c r="C101" s="28"/>
      <c r="D101" s="54"/>
      <c r="E101" s="61"/>
    </row>
    <row r="102" spans="1:5" x14ac:dyDescent="0.2">
      <c r="A102" s="31"/>
      <c r="B102" s="28"/>
      <c r="C102" s="28"/>
      <c r="D102" s="54"/>
      <c r="E102" s="61"/>
    </row>
    <row r="103" spans="1:5" x14ac:dyDescent="0.2">
      <c r="A103" s="31"/>
      <c r="B103" s="28"/>
      <c r="C103" s="28"/>
      <c r="D103" s="54"/>
      <c r="E103" s="61"/>
    </row>
    <row r="104" spans="1:5" x14ac:dyDescent="0.2">
      <c r="A104" s="31"/>
      <c r="B104" s="28"/>
      <c r="C104" s="28"/>
      <c r="D104" s="54"/>
      <c r="E104" s="61"/>
    </row>
    <row r="105" spans="1:5" x14ac:dyDescent="0.2">
      <c r="A105" s="31"/>
      <c r="B105" s="28"/>
      <c r="C105" s="28"/>
      <c r="D105" s="54"/>
      <c r="E105" s="61"/>
    </row>
    <row r="106" spans="1:5" x14ac:dyDescent="0.2">
      <c r="A106" s="31"/>
      <c r="B106" s="28"/>
      <c r="C106" s="28"/>
      <c r="D106" s="54"/>
      <c r="E106" s="61"/>
    </row>
    <row r="107" spans="1:5" x14ac:dyDescent="0.2">
      <c r="A107" s="31"/>
      <c r="B107" s="28"/>
      <c r="C107" s="28"/>
      <c r="D107" s="54"/>
      <c r="E107" s="61"/>
    </row>
    <row r="108" spans="1:5" x14ac:dyDescent="0.2">
      <c r="A108" s="31"/>
      <c r="B108" s="28"/>
      <c r="C108" s="28"/>
      <c r="D108" s="54"/>
      <c r="E108" s="61"/>
    </row>
    <row r="109" spans="1:5" x14ac:dyDescent="0.2">
      <c r="A109" s="31"/>
      <c r="B109" s="28"/>
      <c r="C109" s="28"/>
      <c r="D109" s="54"/>
      <c r="E109" s="61"/>
    </row>
    <row r="110" spans="1:5" x14ac:dyDescent="0.2">
      <c r="A110" s="31"/>
      <c r="B110" s="28"/>
      <c r="C110" s="28"/>
      <c r="D110" s="54"/>
      <c r="E110" s="61"/>
    </row>
    <row r="111" spans="1:5" x14ac:dyDescent="0.2">
      <c r="A111" s="31"/>
      <c r="B111" s="28"/>
      <c r="C111" s="28"/>
      <c r="D111" s="54"/>
      <c r="E111" s="61"/>
    </row>
    <row r="112" spans="1:5" x14ac:dyDescent="0.2">
      <c r="A112" s="31"/>
      <c r="B112" s="28"/>
      <c r="C112" s="28"/>
      <c r="D112" s="54"/>
      <c r="E112" s="61"/>
    </row>
    <row r="113" spans="1:5" x14ac:dyDescent="0.2">
      <c r="A113" s="31"/>
      <c r="B113" s="28"/>
      <c r="C113" s="28"/>
      <c r="D113" s="54"/>
      <c r="E113" s="61"/>
    </row>
    <row r="114" spans="1:5" x14ac:dyDescent="0.2">
      <c r="A114" s="31"/>
      <c r="B114" s="28"/>
      <c r="C114" s="28"/>
      <c r="D114" s="54"/>
      <c r="E114" s="61"/>
    </row>
    <row r="115" spans="1:5" x14ac:dyDescent="0.2">
      <c r="A115" s="31"/>
      <c r="B115" s="28"/>
      <c r="C115" s="28"/>
      <c r="D115" s="54"/>
      <c r="E115" s="61"/>
    </row>
    <row r="116" spans="1:5" x14ac:dyDescent="0.2">
      <c r="A116" s="31"/>
      <c r="B116" s="28"/>
      <c r="C116" s="28"/>
      <c r="D116" s="54"/>
      <c r="E116" s="61"/>
    </row>
    <row r="117" spans="1:5" x14ac:dyDescent="0.2">
      <c r="A117" s="31"/>
      <c r="B117" s="28"/>
      <c r="C117" s="28"/>
      <c r="D117" s="54"/>
      <c r="E117" s="61"/>
    </row>
    <row r="118" spans="1:5" x14ac:dyDescent="0.2">
      <c r="A118" s="31"/>
      <c r="B118" s="28"/>
      <c r="C118" s="28"/>
      <c r="D118" s="54"/>
      <c r="E118" s="61"/>
    </row>
    <row r="119" spans="1:5" x14ac:dyDescent="0.2">
      <c r="A119" s="31"/>
      <c r="B119" s="28"/>
      <c r="C119" s="28"/>
      <c r="D119" s="54"/>
      <c r="E119" s="61"/>
    </row>
    <row r="120" spans="1:5" x14ac:dyDescent="0.2">
      <c r="A120" s="31"/>
      <c r="B120" s="28"/>
      <c r="C120" s="28"/>
      <c r="D120" s="54"/>
      <c r="E120" s="61"/>
    </row>
    <row r="121" spans="1:5" x14ac:dyDescent="0.2">
      <c r="A121" s="31"/>
      <c r="B121" s="28"/>
      <c r="C121" s="28"/>
      <c r="D121" s="54"/>
      <c r="E121" s="61"/>
    </row>
    <row r="122" spans="1:5" x14ac:dyDescent="0.2">
      <c r="A122" s="31"/>
      <c r="B122" s="28"/>
      <c r="C122" s="28"/>
      <c r="D122" s="54"/>
      <c r="E122" s="61"/>
    </row>
    <row r="123" spans="1:5" x14ac:dyDescent="0.2">
      <c r="A123" s="31"/>
      <c r="B123" s="28"/>
      <c r="C123" s="28"/>
      <c r="D123" s="54"/>
      <c r="E123" s="61"/>
    </row>
    <row r="124" spans="1:5" x14ac:dyDescent="0.2">
      <c r="A124" s="31"/>
      <c r="B124" s="28"/>
      <c r="C124" s="28"/>
      <c r="D124" s="54"/>
      <c r="E124" s="61"/>
    </row>
    <row r="125" spans="1:5" x14ac:dyDescent="0.2">
      <c r="A125" s="31"/>
      <c r="B125" s="28"/>
      <c r="C125" s="28"/>
      <c r="D125" s="54"/>
      <c r="E125" s="61"/>
    </row>
    <row r="126" spans="1:5" x14ac:dyDescent="0.2">
      <c r="A126" s="31"/>
      <c r="B126" s="28"/>
      <c r="C126" s="28"/>
      <c r="D126" s="54"/>
      <c r="E126" s="61"/>
    </row>
    <row r="127" spans="1:5" x14ac:dyDescent="0.2">
      <c r="A127" s="31"/>
      <c r="B127" s="28"/>
      <c r="C127" s="28"/>
      <c r="D127" s="54"/>
      <c r="E127" s="61"/>
    </row>
    <row r="128" spans="1:5" x14ac:dyDescent="0.2">
      <c r="A128" s="31"/>
      <c r="B128" s="28"/>
      <c r="C128" s="28"/>
      <c r="D128" s="54"/>
      <c r="E128" s="61"/>
    </row>
    <row r="129" spans="1:5" x14ac:dyDescent="0.2">
      <c r="A129" s="31"/>
      <c r="B129" s="28"/>
      <c r="C129" s="28"/>
      <c r="D129" s="54"/>
      <c r="E129" s="61"/>
    </row>
    <row r="130" spans="1:5" x14ac:dyDescent="0.2">
      <c r="A130" s="31"/>
      <c r="B130" s="28"/>
      <c r="C130" s="28"/>
      <c r="D130" s="54"/>
      <c r="E130" s="61"/>
    </row>
    <row r="131" spans="1:5" x14ac:dyDescent="0.2">
      <c r="A131" s="31"/>
      <c r="B131" s="28"/>
      <c r="C131" s="28"/>
      <c r="D131" s="54"/>
      <c r="E131" s="61"/>
    </row>
    <row r="132" spans="1:5" x14ac:dyDescent="0.2">
      <c r="A132" s="31"/>
      <c r="B132" s="28"/>
      <c r="C132" s="28"/>
      <c r="D132" s="54"/>
      <c r="E132" s="61"/>
    </row>
    <row r="133" spans="1:5" x14ac:dyDescent="0.2">
      <c r="A133" s="31"/>
      <c r="B133" s="28"/>
      <c r="C133" s="28"/>
      <c r="D133" s="54"/>
      <c r="E133" s="61"/>
    </row>
    <row r="134" spans="1:5" x14ac:dyDescent="0.2">
      <c r="A134" s="31"/>
      <c r="B134" s="28"/>
      <c r="C134" s="28"/>
      <c r="D134" s="54"/>
      <c r="E134" s="61"/>
    </row>
    <row r="135" spans="1:5" x14ac:dyDescent="0.2">
      <c r="A135" s="31"/>
      <c r="B135" s="28"/>
      <c r="C135" s="28"/>
      <c r="D135" s="54"/>
      <c r="E135" s="61"/>
    </row>
    <row r="136" spans="1:5" x14ac:dyDescent="0.2">
      <c r="A136" s="31"/>
      <c r="B136" s="28"/>
      <c r="C136" s="28"/>
      <c r="D136" s="54"/>
      <c r="E136" s="61"/>
    </row>
    <row r="137" spans="1:5" x14ac:dyDescent="0.2">
      <c r="A137" s="31"/>
      <c r="B137" s="28"/>
      <c r="C137" s="28"/>
      <c r="D137" s="54"/>
      <c r="E137" s="61"/>
    </row>
    <row r="138" spans="1:5" x14ac:dyDescent="0.2">
      <c r="A138" s="31"/>
      <c r="B138" s="28"/>
      <c r="C138" s="28"/>
      <c r="D138" s="54"/>
      <c r="E138" s="61"/>
    </row>
    <row r="139" spans="1:5" x14ac:dyDescent="0.2">
      <c r="A139" s="31"/>
      <c r="B139" s="28"/>
      <c r="C139" s="28"/>
      <c r="D139" s="54"/>
      <c r="E139" s="61"/>
    </row>
    <row r="140" spans="1:5" x14ac:dyDescent="0.2">
      <c r="A140" s="31"/>
      <c r="B140" s="28"/>
      <c r="C140" s="28"/>
      <c r="D140" s="54"/>
      <c r="E140" s="61"/>
    </row>
    <row r="141" spans="1:5" x14ac:dyDescent="0.2">
      <c r="A141" s="31"/>
      <c r="B141" s="28"/>
      <c r="C141" s="28"/>
      <c r="D141" s="54"/>
      <c r="E141" s="61"/>
    </row>
    <row r="142" spans="1:5" x14ac:dyDescent="0.2">
      <c r="A142" s="31"/>
      <c r="B142" s="28"/>
      <c r="C142" s="28"/>
      <c r="D142" s="54"/>
      <c r="E142" s="61"/>
    </row>
    <row r="143" spans="1:5" x14ac:dyDescent="0.2">
      <c r="A143" s="31"/>
      <c r="B143" s="28"/>
      <c r="C143" s="28"/>
      <c r="D143" s="54"/>
      <c r="E143" s="61"/>
    </row>
    <row r="144" spans="1:5" x14ac:dyDescent="0.2">
      <c r="A144" s="31"/>
      <c r="B144" s="28"/>
      <c r="C144" s="28"/>
      <c r="D144" s="54"/>
      <c r="E144" s="61"/>
    </row>
    <row r="145" spans="1:5" x14ac:dyDescent="0.2">
      <c r="A145" s="31"/>
      <c r="B145" s="28"/>
      <c r="C145" s="28"/>
      <c r="D145" s="54"/>
      <c r="E145" s="61"/>
    </row>
    <row r="146" spans="1:5" x14ac:dyDescent="0.2">
      <c r="A146" s="31"/>
      <c r="B146" s="28"/>
      <c r="C146" s="28"/>
      <c r="D146" s="54"/>
      <c r="E146" s="61"/>
    </row>
    <row r="147" spans="1:5" x14ac:dyDescent="0.2">
      <c r="A147" s="31"/>
      <c r="B147" s="28"/>
      <c r="C147" s="28"/>
      <c r="D147" s="54"/>
      <c r="E147" s="61"/>
    </row>
    <row r="148" spans="1:5" x14ac:dyDescent="0.2">
      <c r="A148" s="31"/>
      <c r="B148" s="28"/>
      <c r="C148" s="28"/>
      <c r="D148" s="54"/>
      <c r="E148" s="61"/>
    </row>
    <row r="149" spans="1:5" x14ac:dyDescent="0.2">
      <c r="A149" s="31"/>
      <c r="B149" s="28"/>
      <c r="C149" s="28"/>
      <c r="D149" s="54"/>
      <c r="E149" s="61"/>
    </row>
    <row r="150" spans="1:5" x14ac:dyDescent="0.2">
      <c r="A150" s="31"/>
      <c r="B150" s="28"/>
      <c r="C150" s="28"/>
      <c r="D150" s="54"/>
      <c r="E150" s="61"/>
    </row>
    <row r="151" spans="1:5" x14ac:dyDescent="0.2">
      <c r="A151" s="31"/>
      <c r="B151" s="28"/>
      <c r="C151" s="28"/>
      <c r="D151" s="54"/>
      <c r="E151" s="61"/>
    </row>
    <row r="152" spans="1:5" x14ac:dyDescent="0.2">
      <c r="A152" s="31"/>
      <c r="B152" s="28"/>
      <c r="C152" s="28"/>
      <c r="D152" s="54"/>
      <c r="E152" s="61"/>
    </row>
    <row r="153" spans="1:5" x14ac:dyDescent="0.2">
      <c r="A153" s="31"/>
      <c r="B153" s="28"/>
      <c r="C153" s="28"/>
      <c r="D153" s="54"/>
      <c r="E153" s="61"/>
    </row>
    <row r="154" spans="1:5" x14ac:dyDescent="0.2">
      <c r="A154" s="31"/>
      <c r="B154" s="28"/>
      <c r="C154" s="28"/>
      <c r="D154" s="54"/>
      <c r="E154" s="61"/>
    </row>
    <row r="155" spans="1:5" x14ac:dyDescent="0.2">
      <c r="A155" s="31"/>
      <c r="B155" s="28"/>
      <c r="C155" s="28"/>
      <c r="D155" s="54"/>
      <c r="E155" s="61"/>
    </row>
    <row r="156" spans="1:5" x14ac:dyDescent="0.2">
      <c r="A156" s="31"/>
      <c r="B156" s="28"/>
      <c r="C156" s="28"/>
      <c r="D156" s="54"/>
      <c r="E156" s="61"/>
    </row>
    <row r="157" spans="1:5" x14ac:dyDescent="0.2">
      <c r="A157" s="31"/>
      <c r="B157" s="28"/>
      <c r="C157" s="28"/>
      <c r="D157" s="54"/>
      <c r="E157" s="61"/>
    </row>
    <row r="158" spans="1:5" x14ac:dyDescent="0.2">
      <c r="A158" s="31"/>
      <c r="B158" s="28"/>
      <c r="C158" s="28"/>
      <c r="D158" s="54"/>
      <c r="E158" s="61"/>
    </row>
    <row r="159" spans="1:5" x14ac:dyDescent="0.2">
      <c r="A159" s="31"/>
      <c r="B159" s="28"/>
      <c r="C159" s="28"/>
      <c r="D159" s="54"/>
      <c r="E159" s="61"/>
    </row>
    <row r="160" spans="1:5" x14ac:dyDescent="0.2">
      <c r="A160" s="31"/>
      <c r="B160" s="28"/>
      <c r="C160" s="28"/>
      <c r="D160" s="54"/>
      <c r="E160" s="61"/>
    </row>
    <row r="161" spans="1:5" x14ac:dyDescent="0.2">
      <c r="A161" s="31"/>
      <c r="B161" s="28"/>
      <c r="C161" s="28"/>
      <c r="D161" s="54"/>
      <c r="E161" s="61"/>
    </row>
    <row r="162" spans="1:5" x14ac:dyDescent="0.2">
      <c r="A162" s="31"/>
      <c r="B162" s="28"/>
      <c r="C162" s="28"/>
      <c r="D162" s="54"/>
      <c r="E162" s="61"/>
    </row>
    <row r="163" spans="1:5" x14ac:dyDescent="0.2">
      <c r="A163" s="31"/>
      <c r="B163" s="28"/>
      <c r="C163" s="28"/>
      <c r="D163" s="54"/>
      <c r="E163" s="61"/>
    </row>
    <row r="164" spans="1:5" x14ac:dyDescent="0.2">
      <c r="A164" s="31"/>
      <c r="B164" s="28"/>
      <c r="C164" s="28"/>
      <c r="D164" s="54"/>
      <c r="E164" s="61"/>
    </row>
    <row r="165" spans="1:5" x14ac:dyDescent="0.2">
      <c r="A165" s="31"/>
      <c r="B165" s="28"/>
      <c r="C165" s="28"/>
      <c r="D165" s="54"/>
      <c r="E165" s="61"/>
    </row>
    <row r="166" spans="1:5" x14ac:dyDescent="0.2">
      <c r="A166" s="31"/>
      <c r="B166" s="28"/>
      <c r="C166" s="28"/>
      <c r="D166" s="54"/>
      <c r="E166" s="61"/>
    </row>
    <row r="167" spans="1:5" x14ac:dyDescent="0.2">
      <c r="A167" s="31"/>
      <c r="B167" s="28"/>
      <c r="C167" s="28"/>
      <c r="D167" s="54"/>
      <c r="E167" s="61"/>
    </row>
    <row r="168" spans="1:5" x14ac:dyDescent="0.2">
      <c r="A168" s="31"/>
      <c r="B168" s="28"/>
      <c r="C168" s="28"/>
      <c r="D168" s="54"/>
      <c r="E168" s="61"/>
    </row>
    <row r="169" spans="1:5" x14ac:dyDescent="0.2">
      <c r="A169" s="31"/>
      <c r="B169" s="28"/>
      <c r="C169" s="28"/>
      <c r="D169" s="54"/>
      <c r="E169" s="61"/>
    </row>
    <row r="170" spans="1:5" x14ac:dyDescent="0.2">
      <c r="A170" s="31"/>
      <c r="B170" s="28"/>
      <c r="C170" s="28"/>
      <c r="D170" s="54"/>
      <c r="E170" s="61"/>
    </row>
    <row r="171" spans="1:5" x14ac:dyDescent="0.2">
      <c r="A171" s="31"/>
      <c r="B171" s="28"/>
      <c r="C171" s="28"/>
      <c r="D171" s="54"/>
      <c r="E171" s="61"/>
    </row>
    <row r="172" spans="1:5" x14ac:dyDescent="0.2">
      <c r="A172" s="31"/>
      <c r="B172" s="28"/>
      <c r="C172" s="28"/>
      <c r="D172" s="54"/>
      <c r="E172" s="61"/>
    </row>
    <row r="173" spans="1:5" x14ac:dyDescent="0.2">
      <c r="A173" s="31"/>
      <c r="B173" s="28"/>
      <c r="C173" s="28"/>
      <c r="D173" s="54"/>
      <c r="E173" s="61"/>
    </row>
    <row r="174" spans="1:5" x14ac:dyDescent="0.2">
      <c r="A174" s="31"/>
      <c r="B174" s="28"/>
      <c r="C174" s="28"/>
      <c r="D174" s="54"/>
      <c r="E174" s="61"/>
    </row>
    <row r="175" spans="1:5" x14ac:dyDescent="0.2">
      <c r="A175" s="31"/>
      <c r="B175" s="28"/>
      <c r="C175" s="28"/>
      <c r="D175" s="54"/>
      <c r="E175" s="61"/>
    </row>
    <row r="176" spans="1:5" x14ac:dyDescent="0.2">
      <c r="A176" s="31"/>
      <c r="B176" s="28"/>
      <c r="C176" s="28"/>
      <c r="D176" s="54"/>
      <c r="E176" s="61"/>
    </row>
    <row r="177" spans="1:5" x14ac:dyDescent="0.2">
      <c r="A177" s="31"/>
      <c r="B177" s="28"/>
      <c r="C177" s="28"/>
      <c r="D177" s="54"/>
      <c r="E177" s="61"/>
    </row>
    <row r="178" spans="1:5" x14ac:dyDescent="0.2">
      <c r="A178" s="31"/>
      <c r="B178" s="28"/>
      <c r="C178" s="28"/>
      <c r="D178" s="54"/>
      <c r="E178" s="61"/>
    </row>
    <row r="179" spans="1:5" x14ac:dyDescent="0.2">
      <c r="A179" s="31"/>
      <c r="B179" s="28"/>
      <c r="C179" s="28"/>
      <c r="D179" s="54"/>
      <c r="E179" s="61"/>
    </row>
    <row r="180" spans="1:5" x14ac:dyDescent="0.2">
      <c r="A180" s="31"/>
      <c r="B180" s="28"/>
      <c r="C180" s="28"/>
      <c r="D180" s="54"/>
      <c r="E180" s="61"/>
    </row>
    <row r="181" spans="1:5" x14ac:dyDescent="0.2">
      <c r="A181" s="31"/>
      <c r="B181" s="28"/>
      <c r="C181" s="28"/>
      <c r="D181" s="54"/>
      <c r="E181" s="61"/>
    </row>
    <row r="182" spans="1:5" x14ac:dyDescent="0.2">
      <c r="A182" s="31"/>
      <c r="B182" s="28"/>
      <c r="C182" s="28"/>
      <c r="D182" s="54"/>
      <c r="E182" s="61"/>
    </row>
    <row r="183" spans="1:5" x14ac:dyDescent="0.2">
      <c r="A183" s="31"/>
      <c r="B183" s="28"/>
      <c r="C183" s="28"/>
      <c r="D183" s="54"/>
      <c r="E183" s="61"/>
    </row>
    <row r="184" spans="1:5" x14ac:dyDescent="0.2">
      <c r="A184" s="31"/>
      <c r="B184" s="28"/>
      <c r="C184" s="28"/>
      <c r="D184" s="54"/>
      <c r="E184" s="61"/>
    </row>
    <row r="185" spans="1:5" x14ac:dyDescent="0.2">
      <c r="A185" s="31"/>
      <c r="B185" s="28"/>
      <c r="C185" s="28"/>
      <c r="D185" s="54"/>
      <c r="E185" s="61"/>
    </row>
    <row r="186" spans="1:5" x14ac:dyDescent="0.2">
      <c r="A186" s="31"/>
      <c r="B186" s="28"/>
      <c r="C186" s="28"/>
      <c r="D186" s="54"/>
      <c r="E186" s="61"/>
    </row>
    <row r="187" spans="1:5" x14ac:dyDescent="0.2">
      <c r="A187" s="31"/>
      <c r="B187" s="28"/>
      <c r="C187" s="28"/>
      <c r="D187" s="54"/>
      <c r="E187" s="61"/>
    </row>
    <row r="188" spans="1:5" x14ac:dyDescent="0.2">
      <c r="A188" s="31"/>
      <c r="B188" s="28"/>
      <c r="C188" s="28"/>
      <c r="D188" s="54"/>
      <c r="E188" s="61"/>
    </row>
    <row r="189" spans="1:5" x14ac:dyDescent="0.2">
      <c r="A189" s="31"/>
      <c r="B189" s="28"/>
      <c r="C189" s="28"/>
      <c r="D189" s="54"/>
      <c r="E189" s="61"/>
    </row>
    <row r="190" spans="1:5" x14ac:dyDescent="0.2">
      <c r="A190" s="31"/>
      <c r="B190" s="28"/>
      <c r="C190" s="28"/>
      <c r="D190" s="54"/>
      <c r="E190" s="61"/>
    </row>
    <row r="191" spans="1:5" x14ac:dyDescent="0.2">
      <c r="A191" s="31"/>
      <c r="B191" s="28"/>
      <c r="C191" s="28"/>
      <c r="D191" s="54"/>
      <c r="E191" s="61"/>
    </row>
    <row r="192" spans="1:5" x14ac:dyDescent="0.2">
      <c r="A192" s="31"/>
      <c r="B192" s="28"/>
      <c r="C192" s="28"/>
      <c r="D192" s="54"/>
      <c r="E192" s="61"/>
    </row>
    <row r="193" spans="1:5" x14ac:dyDescent="0.2">
      <c r="A193" s="31"/>
      <c r="B193" s="28"/>
      <c r="C193" s="28"/>
      <c r="D193" s="54"/>
      <c r="E193" s="61"/>
    </row>
    <row r="194" spans="1:5" x14ac:dyDescent="0.2">
      <c r="A194" s="31"/>
      <c r="B194" s="28"/>
      <c r="C194" s="28"/>
      <c r="D194" s="54"/>
      <c r="E194" s="61"/>
    </row>
    <row r="195" spans="1:5" x14ac:dyDescent="0.2">
      <c r="A195" s="31"/>
      <c r="B195" s="28"/>
      <c r="C195" s="28"/>
      <c r="D195" s="54"/>
      <c r="E195" s="61"/>
    </row>
    <row r="196" spans="1:5" x14ac:dyDescent="0.2">
      <c r="A196" s="31"/>
      <c r="B196" s="28"/>
      <c r="C196" s="28"/>
      <c r="D196" s="54"/>
      <c r="E196" s="61"/>
    </row>
    <row r="197" spans="1:5" x14ac:dyDescent="0.2">
      <c r="A197" s="31"/>
      <c r="B197" s="28"/>
      <c r="C197" s="28"/>
      <c r="D197" s="54"/>
      <c r="E197" s="61"/>
    </row>
    <row r="198" spans="1:5" x14ac:dyDescent="0.2">
      <c r="A198" s="31"/>
      <c r="B198" s="28"/>
      <c r="C198" s="28"/>
      <c r="D198" s="54"/>
      <c r="E198" s="61"/>
    </row>
    <row r="199" spans="1:5" x14ac:dyDescent="0.2">
      <c r="A199" s="31"/>
      <c r="B199" s="28"/>
      <c r="C199" s="28"/>
      <c r="D199" s="54"/>
      <c r="E199" s="61"/>
    </row>
    <row r="200" spans="1:5" x14ac:dyDescent="0.2">
      <c r="A200" s="31"/>
      <c r="B200" s="28"/>
      <c r="C200" s="28"/>
      <c r="D200" s="54"/>
      <c r="E200" s="61"/>
    </row>
    <row r="201" spans="1:5" x14ac:dyDescent="0.2">
      <c r="A201" s="31"/>
      <c r="B201" s="28"/>
      <c r="C201" s="28"/>
      <c r="D201" s="54"/>
      <c r="E201" s="61"/>
    </row>
    <row r="202" spans="1:5" ht="13.5" thickBot="1" x14ac:dyDescent="0.25">
      <c r="A202" s="44" t="s">
        <v>30</v>
      </c>
      <c r="B202" s="45"/>
      <c r="C202" s="45"/>
      <c r="D202" s="64">
        <f>SUM(D2:D201)</f>
        <v>960</v>
      </c>
      <c r="E202" s="62">
        <f>SUM(E2:E201)</f>
        <v>21.99</v>
      </c>
    </row>
    <row r="203" spans="1:5" ht="13.5" hidden="1" thickTop="1" x14ac:dyDescent="0.2"/>
    <row r="204" spans="1:5" hidden="1" x14ac:dyDescent="0.2">
      <c r="E204" s="63"/>
    </row>
  </sheetData>
  <autoFilter ref="A1:E5" xr:uid="{00000000-0001-0000-0300-000000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204"/>
  <sheetViews>
    <sheetView zoomScaleNormal="100" workbookViewId="0">
      <pane ySplit="1" topLeftCell="A2" activePane="bottomLeft" state="frozen"/>
      <selection pane="bottomLeft" activeCell="A24" sqref="A24"/>
    </sheetView>
  </sheetViews>
  <sheetFormatPr baseColWidth="10" defaultColWidth="0" defaultRowHeight="12.75" zeroHeight="1" x14ac:dyDescent="0.2"/>
  <cols>
    <col min="1" max="1" width="11.5703125" style="50" customWidth="1"/>
    <col min="2" max="2" width="11.5703125" customWidth="1"/>
    <col min="3" max="3" width="13.85546875" customWidth="1"/>
    <col min="4" max="4" width="11.5703125" style="1" customWidth="1"/>
    <col min="5" max="5" width="11.5703125" style="5" customWidth="1"/>
    <col min="6" max="1024" width="11.5703125" hidden="1" customWidth="1"/>
    <col min="1025" max="16384" width="9.140625" hidden="1"/>
  </cols>
  <sheetData>
    <row r="1" spans="1:7" x14ac:dyDescent="0.2">
      <c r="A1" s="47" t="s">
        <v>9</v>
      </c>
      <c r="B1" s="24" t="s">
        <v>3</v>
      </c>
      <c r="C1" s="24" t="s">
        <v>29</v>
      </c>
      <c r="D1" s="25" t="s">
        <v>8</v>
      </c>
      <c r="E1" s="27" t="s">
        <v>11</v>
      </c>
    </row>
    <row r="2" spans="1:7" x14ac:dyDescent="0.2">
      <c r="A2" s="48">
        <v>43831</v>
      </c>
      <c r="B2" s="28" t="s">
        <v>3</v>
      </c>
      <c r="C2" s="28" t="s">
        <v>4</v>
      </c>
      <c r="D2" s="29">
        <v>960</v>
      </c>
      <c r="E2" s="30">
        <v>24</v>
      </c>
    </row>
    <row r="3" spans="1:7" x14ac:dyDescent="0.2">
      <c r="A3" s="48"/>
      <c r="B3" s="28"/>
      <c r="C3" s="28"/>
      <c r="D3" s="29"/>
      <c r="E3" s="30"/>
      <c r="G3" s="46"/>
    </row>
    <row r="4" spans="1:7" x14ac:dyDescent="0.2">
      <c r="A4" s="48"/>
      <c r="B4" s="28"/>
      <c r="C4" s="28"/>
      <c r="D4" s="29"/>
      <c r="E4" s="30"/>
      <c r="G4" s="46"/>
    </row>
    <row r="5" spans="1:7" x14ac:dyDescent="0.2">
      <c r="A5" s="48"/>
      <c r="B5" s="28"/>
      <c r="C5" s="28"/>
      <c r="D5" s="29"/>
      <c r="E5" s="30"/>
    </row>
    <row r="6" spans="1:7" x14ac:dyDescent="0.2">
      <c r="A6" s="48"/>
      <c r="B6" s="28"/>
      <c r="C6" s="28"/>
      <c r="D6" s="29"/>
      <c r="E6" s="30"/>
    </row>
    <row r="7" spans="1:7" x14ac:dyDescent="0.2">
      <c r="A7" s="48"/>
      <c r="B7" s="28"/>
      <c r="C7" s="28"/>
      <c r="D7" s="29"/>
      <c r="E7" s="30"/>
    </row>
    <row r="8" spans="1:7" x14ac:dyDescent="0.2">
      <c r="A8" s="48"/>
      <c r="B8" s="28"/>
      <c r="C8" s="28"/>
      <c r="D8" s="29"/>
      <c r="E8" s="30"/>
    </row>
    <row r="9" spans="1:7" x14ac:dyDescent="0.2">
      <c r="A9" s="48"/>
      <c r="B9" s="28"/>
      <c r="C9" s="28"/>
      <c r="D9" s="29"/>
      <c r="E9" s="30"/>
    </row>
    <row r="10" spans="1:7" x14ac:dyDescent="0.2">
      <c r="A10" s="48"/>
      <c r="B10" s="28"/>
      <c r="C10" s="28"/>
      <c r="D10" s="29"/>
      <c r="E10" s="30"/>
    </row>
    <row r="11" spans="1:7" x14ac:dyDescent="0.2">
      <c r="A11" s="48"/>
      <c r="B11" s="28"/>
      <c r="C11" s="28"/>
      <c r="D11" s="29"/>
      <c r="E11" s="30"/>
    </row>
    <row r="12" spans="1:7" x14ac:dyDescent="0.2">
      <c r="A12" s="48"/>
      <c r="B12" s="28"/>
      <c r="C12" s="28"/>
      <c r="D12" s="29"/>
      <c r="E12" s="30"/>
    </row>
    <row r="13" spans="1:7" x14ac:dyDescent="0.2">
      <c r="A13" s="48"/>
      <c r="B13" s="28"/>
      <c r="C13" s="28"/>
      <c r="D13" s="29"/>
      <c r="E13" s="30"/>
    </row>
    <row r="14" spans="1:7" x14ac:dyDescent="0.2">
      <c r="A14" s="48"/>
      <c r="B14" s="28"/>
      <c r="C14" s="28"/>
      <c r="D14" s="29"/>
      <c r="E14" s="30"/>
    </row>
    <row r="15" spans="1:7" x14ac:dyDescent="0.2">
      <c r="A15" s="48"/>
      <c r="B15" s="28"/>
      <c r="C15" s="28"/>
      <c r="D15" s="29"/>
      <c r="E15" s="30"/>
    </row>
    <row r="16" spans="1:7" x14ac:dyDescent="0.2">
      <c r="A16" s="48"/>
      <c r="B16" s="28"/>
      <c r="C16" s="28"/>
      <c r="D16" s="29"/>
      <c r="E16" s="30"/>
    </row>
    <row r="17" spans="1:5" x14ac:dyDescent="0.2">
      <c r="A17" s="48"/>
      <c r="B17" s="28"/>
      <c r="C17" s="28"/>
      <c r="D17" s="29"/>
      <c r="E17" s="30"/>
    </row>
    <row r="18" spans="1:5" x14ac:dyDescent="0.2">
      <c r="A18" s="48"/>
      <c r="B18" s="28"/>
      <c r="C18" s="28"/>
      <c r="D18" s="29"/>
      <c r="E18" s="30"/>
    </row>
    <row r="19" spans="1:5" x14ac:dyDescent="0.2">
      <c r="A19" s="48"/>
      <c r="B19" s="28"/>
      <c r="C19" s="28"/>
      <c r="D19" s="29"/>
      <c r="E19" s="30"/>
    </row>
    <row r="20" spans="1:5" x14ac:dyDescent="0.2">
      <c r="A20" s="48"/>
      <c r="B20" s="28"/>
      <c r="C20" s="28"/>
      <c r="D20" s="29"/>
      <c r="E20" s="30"/>
    </row>
    <row r="21" spans="1:5" x14ac:dyDescent="0.2">
      <c r="A21" s="48"/>
      <c r="B21" s="28"/>
      <c r="C21" s="28"/>
      <c r="D21" s="29"/>
      <c r="E21" s="30"/>
    </row>
    <row r="22" spans="1:5" x14ac:dyDescent="0.2">
      <c r="A22" s="48"/>
      <c r="B22" s="28"/>
      <c r="C22" s="28"/>
      <c r="D22" s="29"/>
      <c r="E22" s="30"/>
    </row>
    <row r="23" spans="1:5" x14ac:dyDescent="0.2">
      <c r="A23" s="48"/>
      <c r="B23" s="28"/>
      <c r="C23" s="28"/>
      <c r="D23" s="29"/>
      <c r="E23" s="30"/>
    </row>
    <row r="24" spans="1:5" x14ac:dyDescent="0.2">
      <c r="A24" s="48"/>
      <c r="B24" s="28"/>
      <c r="C24" s="28"/>
      <c r="D24" s="29"/>
      <c r="E24" s="30"/>
    </row>
    <row r="25" spans="1:5" x14ac:dyDescent="0.2">
      <c r="A25" s="48"/>
      <c r="B25" s="28"/>
      <c r="C25" s="28"/>
      <c r="D25" s="29"/>
      <c r="E25" s="30"/>
    </row>
    <row r="26" spans="1:5" x14ac:dyDescent="0.2">
      <c r="A26" s="48"/>
      <c r="B26" s="28"/>
      <c r="C26" s="28"/>
      <c r="D26" s="29"/>
      <c r="E26" s="30"/>
    </row>
    <row r="27" spans="1:5" x14ac:dyDescent="0.2">
      <c r="A27" s="48"/>
      <c r="B27" s="28"/>
      <c r="C27" s="28"/>
      <c r="D27" s="29"/>
      <c r="E27" s="30"/>
    </row>
    <row r="28" spans="1:5" x14ac:dyDescent="0.2">
      <c r="A28" s="48"/>
      <c r="B28" s="28"/>
      <c r="C28" s="28"/>
      <c r="D28" s="29"/>
      <c r="E28" s="30"/>
    </row>
    <row r="29" spans="1:5" x14ac:dyDescent="0.2">
      <c r="A29" s="48"/>
      <c r="B29" s="28"/>
      <c r="C29" s="28"/>
      <c r="D29" s="29"/>
      <c r="E29" s="30"/>
    </row>
    <row r="30" spans="1:5" x14ac:dyDescent="0.2">
      <c r="A30" s="48"/>
      <c r="B30" s="28"/>
      <c r="C30" s="28"/>
      <c r="D30" s="29"/>
      <c r="E30" s="30"/>
    </row>
    <row r="31" spans="1:5" x14ac:dyDescent="0.2">
      <c r="A31" s="48"/>
      <c r="B31" s="28"/>
      <c r="C31" s="28"/>
      <c r="D31" s="29"/>
      <c r="E31" s="30"/>
    </row>
    <row r="32" spans="1:5" x14ac:dyDescent="0.2">
      <c r="A32" s="48"/>
      <c r="B32" s="28"/>
      <c r="C32" s="28"/>
      <c r="D32" s="29"/>
      <c r="E32" s="30"/>
    </row>
    <row r="33" spans="1:5" x14ac:dyDescent="0.2">
      <c r="A33" s="48"/>
      <c r="B33" s="28"/>
      <c r="C33" s="28"/>
      <c r="D33" s="29"/>
      <c r="E33" s="30"/>
    </row>
    <row r="34" spans="1:5" x14ac:dyDescent="0.2">
      <c r="A34" s="48"/>
      <c r="B34" s="28"/>
      <c r="C34" s="28"/>
      <c r="D34" s="29"/>
      <c r="E34" s="30"/>
    </row>
    <row r="35" spans="1:5" x14ac:dyDescent="0.2">
      <c r="A35" s="48"/>
      <c r="B35" s="28"/>
      <c r="C35" s="28"/>
      <c r="D35" s="29"/>
      <c r="E35" s="30"/>
    </row>
    <row r="36" spans="1:5" x14ac:dyDescent="0.2">
      <c r="A36" s="48"/>
      <c r="B36" s="28"/>
      <c r="C36" s="28"/>
      <c r="D36" s="29"/>
      <c r="E36" s="30"/>
    </row>
    <row r="37" spans="1:5" x14ac:dyDescent="0.2">
      <c r="A37" s="48"/>
      <c r="B37" s="28"/>
      <c r="C37" s="28"/>
      <c r="D37" s="29"/>
      <c r="E37" s="30"/>
    </row>
    <row r="38" spans="1:5" x14ac:dyDescent="0.2">
      <c r="A38" s="48"/>
      <c r="B38" s="28"/>
      <c r="C38" s="28"/>
      <c r="D38" s="29"/>
      <c r="E38" s="30"/>
    </row>
    <row r="39" spans="1:5" x14ac:dyDescent="0.2">
      <c r="A39" s="48"/>
      <c r="B39" s="28"/>
      <c r="C39" s="28"/>
      <c r="D39" s="29"/>
      <c r="E39" s="30"/>
    </row>
    <row r="40" spans="1:5" x14ac:dyDescent="0.2">
      <c r="A40" s="48"/>
      <c r="B40" s="28"/>
      <c r="C40" s="28"/>
      <c r="D40" s="29"/>
      <c r="E40" s="30"/>
    </row>
    <row r="41" spans="1:5" x14ac:dyDescent="0.2">
      <c r="A41" s="48"/>
      <c r="B41" s="28"/>
      <c r="C41" s="28"/>
      <c r="D41" s="29"/>
      <c r="E41" s="30"/>
    </row>
    <row r="42" spans="1:5" x14ac:dyDescent="0.2">
      <c r="A42" s="48"/>
      <c r="B42" s="28"/>
      <c r="C42" s="28"/>
      <c r="D42" s="29"/>
      <c r="E42" s="30"/>
    </row>
    <row r="43" spans="1:5" x14ac:dyDescent="0.2">
      <c r="A43" s="48"/>
      <c r="B43" s="28"/>
      <c r="C43" s="28"/>
      <c r="D43" s="29"/>
      <c r="E43" s="30"/>
    </row>
    <row r="44" spans="1:5" x14ac:dyDescent="0.2">
      <c r="A44" s="48"/>
      <c r="B44" s="28"/>
      <c r="C44" s="28"/>
      <c r="D44" s="29"/>
      <c r="E44" s="30"/>
    </row>
    <row r="45" spans="1:5" x14ac:dyDescent="0.2">
      <c r="A45" s="48"/>
      <c r="B45" s="28"/>
      <c r="C45" s="28"/>
      <c r="D45" s="29"/>
      <c r="E45" s="30"/>
    </row>
    <row r="46" spans="1:5" x14ac:dyDescent="0.2">
      <c r="A46" s="48"/>
      <c r="B46" s="28"/>
      <c r="C46" s="28"/>
      <c r="D46" s="29"/>
      <c r="E46" s="30"/>
    </row>
    <row r="47" spans="1:5" x14ac:dyDescent="0.2">
      <c r="A47" s="48"/>
      <c r="B47" s="28"/>
      <c r="C47" s="28"/>
      <c r="D47" s="29"/>
      <c r="E47" s="30"/>
    </row>
    <row r="48" spans="1:5" x14ac:dyDescent="0.2">
      <c r="A48" s="48"/>
      <c r="B48" s="28"/>
      <c r="C48" s="28"/>
      <c r="D48" s="29"/>
      <c r="E48" s="30"/>
    </row>
    <row r="49" spans="1:5" x14ac:dyDescent="0.2">
      <c r="A49" s="48"/>
      <c r="B49" s="28"/>
      <c r="C49" s="28"/>
      <c r="D49" s="29"/>
      <c r="E49" s="30"/>
    </row>
    <row r="50" spans="1:5" x14ac:dyDescent="0.2">
      <c r="A50" s="48"/>
      <c r="B50" s="28"/>
      <c r="C50" s="28"/>
      <c r="D50" s="29"/>
      <c r="E50" s="30"/>
    </row>
    <row r="51" spans="1:5" x14ac:dyDescent="0.2">
      <c r="A51" s="48"/>
      <c r="B51" s="28"/>
      <c r="C51" s="28"/>
      <c r="D51" s="29"/>
      <c r="E51" s="30"/>
    </row>
    <row r="52" spans="1:5" x14ac:dyDescent="0.2">
      <c r="A52" s="48"/>
      <c r="B52" s="28"/>
      <c r="C52" s="28"/>
      <c r="D52" s="29"/>
      <c r="E52" s="30"/>
    </row>
    <row r="53" spans="1:5" x14ac:dyDescent="0.2">
      <c r="A53" s="48"/>
      <c r="B53" s="28"/>
      <c r="C53" s="28"/>
      <c r="D53" s="29"/>
      <c r="E53" s="30"/>
    </row>
    <row r="54" spans="1:5" x14ac:dyDescent="0.2">
      <c r="A54" s="48"/>
      <c r="B54" s="28"/>
      <c r="C54" s="28"/>
      <c r="D54" s="29"/>
      <c r="E54" s="30"/>
    </row>
    <row r="55" spans="1:5" x14ac:dyDescent="0.2">
      <c r="A55" s="48"/>
      <c r="B55" s="28"/>
      <c r="C55" s="28"/>
      <c r="D55" s="29"/>
      <c r="E55" s="30"/>
    </row>
    <row r="56" spans="1:5" x14ac:dyDescent="0.2">
      <c r="A56" s="48"/>
      <c r="B56" s="28"/>
      <c r="C56" s="28"/>
      <c r="D56" s="29"/>
      <c r="E56" s="30"/>
    </row>
    <row r="57" spans="1:5" x14ac:dyDescent="0.2">
      <c r="A57" s="48"/>
      <c r="B57" s="28"/>
      <c r="C57" s="28"/>
      <c r="D57" s="29"/>
      <c r="E57" s="30"/>
    </row>
    <row r="58" spans="1:5" x14ac:dyDescent="0.2">
      <c r="A58" s="48"/>
      <c r="B58" s="28"/>
      <c r="C58" s="28"/>
      <c r="D58" s="29"/>
      <c r="E58" s="30"/>
    </row>
    <row r="59" spans="1:5" x14ac:dyDescent="0.2">
      <c r="A59" s="48"/>
      <c r="B59" s="28"/>
      <c r="C59" s="28"/>
      <c r="D59" s="29"/>
      <c r="E59" s="30"/>
    </row>
    <row r="60" spans="1:5" x14ac:dyDescent="0.2">
      <c r="A60" s="48"/>
      <c r="B60" s="28"/>
      <c r="C60" s="28"/>
      <c r="D60" s="29"/>
      <c r="E60" s="30"/>
    </row>
    <row r="61" spans="1:5" x14ac:dyDescent="0.2">
      <c r="A61" s="48"/>
      <c r="B61" s="28"/>
      <c r="C61" s="28"/>
      <c r="D61" s="29"/>
      <c r="E61" s="30"/>
    </row>
    <row r="62" spans="1:5" x14ac:dyDescent="0.2">
      <c r="A62" s="48"/>
      <c r="B62" s="28"/>
      <c r="C62" s="28"/>
      <c r="D62" s="29"/>
      <c r="E62" s="30"/>
    </row>
    <row r="63" spans="1:5" x14ac:dyDescent="0.2">
      <c r="A63" s="48"/>
      <c r="B63" s="28"/>
      <c r="C63" s="28"/>
      <c r="D63" s="29"/>
      <c r="E63" s="30"/>
    </row>
    <row r="64" spans="1:5" x14ac:dyDescent="0.2">
      <c r="A64" s="48"/>
      <c r="B64" s="28"/>
      <c r="C64" s="28"/>
      <c r="D64" s="29"/>
      <c r="E64" s="30"/>
    </row>
    <row r="65" spans="1:5" x14ac:dyDescent="0.2">
      <c r="A65" s="48"/>
      <c r="B65" s="28"/>
      <c r="C65" s="28"/>
      <c r="D65" s="29"/>
      <c r="E65" s="30"/>
    </row>
    <row r="66" spans="1:5" x14ac:dyDescent="0.2">
      <c r="A66" s="48"/>
      <c r="B66" s="28"/>
      <c r="C66" s="28"/>
      <c r="D66" s="29"/>
      <c r="E66" s="30"/>
    </row>
    <row r="67" spans="1:5" x14ac:dyDescent="0.2">
      <c r="A67" s="48"/>
      <c r="B67" s="28"/>
      <c r="C67" s="28"/>
      <c r="D67" s="29"/>
      <c r="E67" s="30"/>
    </row>
    <row r="68" spans="1:5" x14ac:dyDescent="0.2">
      <c r="A68" s="48"/>
      <c r="B68" s="28"/>
      <c r="C68" s="28"/>
      <c r="D68" s="29"/>
      <c r="E68" s="30"/>
    </row>
    <row r="69" spans="1:5" x14ac:dyDescent="0.2">
      <c r="A69" s="48"/>
      <c r="B69" s="28"/>
      <c r="C69" s="28"/>
      <c r="D69" s="29"/>
      <c r="E69" s="30"/>
    </row>
    <row r="70" spans="1:5" x14ac:dyDescent="0.2">
      <c r="A70" s="48"/>
      <c r="B70" s="28"/>
      <c r="C70" s="28"/>
      <c r="D70" s="29"/>
      <c r="E70" s="30"/>
    </row>
    <row r="71" spans="1:5" x14ac:dyDescent="0.2">
      <c r="A71" s="48"/>
      <c r="B71" s="28"/>
      <c r="C71" s="28"/>
      <c r="D71" s="29"/>
      <c r="E71" s="30"/>
    </row>
    <row r="72" spans="1:5" x14ac:dyDescent="0.2">
      <c r="A72" s="48"/>
      <c r="B72" s="28"/>
      <c r="C72" s="28"/>
      <c r="D72" s="29"/>
      <c r="E72" s="30"/>
    </row>
    <row r="73" spans="1:5" x14ac:dyDescent="0.2">
      <c r="A73" s="48"/>
      <c r="B73" s="28"/>
      <c r="C73" s="28"/>
      <c r="D73" s="29"/>
      <c r="E73" s="30"/>
    </row>
    <row r="74" spans="1:5" x14ac:dyDescent="0.2">
      <c r="A74" s="48"/>
      <c r="B74" s="28"/>
      <c r="C74" s="28"/>
      <c r="D74" s="29"/>
      <c r="E74" s="30"/>
    </row>
    <row r="75" spans="1:5" x14ac:dyDescent="0.2">
      <c r="A75" s="48"/>
      <c r="B75" s="28"/>
      <c r="C75" s="28"/>
      <c r="D75" s="29"/>
      <c r="E75" s="30"/>
    </row>
    <row r="76" spans="1:5" x14ac:dyDescent="0.2">
      <c r="A76" s="48"/>
      <c r="B76" s="28"/>
      <c r="C76" s="28"/>
      <c r="D76" s="29"/>
      <c r="E76" s="30"/>
    </row>
    <row r="77" spans="1:5" x14ac:dyDescent="0.2">
      <c r="A77" s="48"/>
      <c r="B77" s="28"/>
      <c r="C77" s="28"/>
      <c r="D77" s="29"/>
      <c r="E77" s="30"/>
    </row>
    <row r="78" spans="1:5" x14ac:dyDescent="0.2">
      <c r="A78" s="48"/>
      <c r="B78" s="28"/>
      <c r="C78" s="28"/>
      <c r="D78" s="29"/>
      <c r="E78" s="30"/>
    </row>
    <row r="79" spans="1:5" x14ac:dyDescent="0.2">
      <c r="A79" s="48"/>
      <c r="B79" s="28"/>
      <c r="C79" s="28"/>
      <c r="D79" s="29"/>
      <c r="E79" s="30"/>
    </row>
    <row r="80" spans="1:5" x14ac:dyDescent="0.2">
      <c r="A80" s="48"/>
      <c r="B80" s="28"/>
      <c r="C80" s="28"/>
      <c r="D80" s="29"/>
      <c r="E80" s="30"/>
    </row>
    <row r="81" spans="1:5" x14ac:dyDescent="0.2">
      <c r="A81" s="48"/>
      <c r="B81" s="28"/>
      <c r="C81" s="28"/>
      <c r="D81" s="29"/>
      <c r="E81" s="30"/>
    </row>
    <row r="82" spans="1:5" x14ac:dyDescent="0.2">
      <c r="A82" s="48"/>
      <c r="B82" s="28"/>
      <c r="C82" s="28"/>
      <c r="D82" s="29"/>
      <c r="E82" s="30"/>
    </row>
    <row r="83" spans="1:5" x14ac:dyDescent="0.2">
      <c r="A83" s="48"/>
      <c r="B83" s="28"/>
      <c r="C83" s="28"/>
      <c r="D83" s="29"/>
      <c r="E83" s="30"/>
    </row>
    <row r="84" spans="1:5" x14ac:dyDescent="0.2">
      <c r="A84" s="48"/>
      <c r="B84" s="28"/>
      <c r="C84" s="28"/>
      <c r="D84" s="29"/>
      <c r="E84" s="30"/>
    </row>
    <row r="85" spans="1:5" x14ac:dyDescent="0.2">
      <c r="A85" s="48"/>
      <c r="B85" s="28"/>
      <c r="C85" s="28"/>
      <c r="D85" s="29"/>
      <c r="E85" s="30"/>
    </row>
    <row r="86" spans="1:5" x14ac:dyDescent="0.2">
      <c r="A86" s="48"/>
      <c r="B86" s="28"/>
      <c r="C86" s="28"/>
      <c r="D86" s="29"/>
      <c r="E86" s="30"/>
    </row>
    <row r="87" spans="1:5" x14ac:dyDescent="0.2">
      <c r="A87" s="48"/>
      <c r="B87" s="28"/>
      <c r="C87" s="28"/>
      <c r="D87" s="29"/>
      <c r="E87" s="30"/>
    </row>
    <row r="88" spans="1:5" x14ac:dyDescent="0.2">
      <c r="A88" s="48"/>
      <c r="B88" s="28"/>
      <c r="C88" s="28"/>
      <c r="D88" s="29"/>
      <c r="E88" s="30"/>
    </row>
    <row r="89" spans="1:5" x14ac:dyDescent="0.2">
      <c r="A89" s="48"/>
      <c r="B89" s="28"/>
      <c r="C89" s="28"/>
      <c r="D89" s="29"/>
      <c r="E89" s="30"/>
    </row>
    <row r="90" spans="1:5" x14ac:dyDescent="0.2">
      <c r="A90" s="48"/>
      <c r="B90" s="28"/>
      <c r="C90" s="28"/>
      <c r="D90" s="29"/>
      <c r="E90" s="30"/>
    </row>
    <row r="91" spans="1:5" x14ac:dyDescent="0.2">
      <c r="A91" s="48"/>
      <c r="B91" s="28"/>
      <c r="C91" s="28"/>
      <c r="D91" s="29"/>
      <c r="E91" s="30"/>
    </row>
    <row r="92" spans="1:5" x14ac:dyDescent="0.2">
      <c r="A92" s="48"/>
      <c r="B92" s="28"/>
      <c r="C92" s="28"/>
      <c r="D92" s="29"/>
      <c r="E92" s="30"/>
    </row>
    <row r="93" spans="1:5" x14ac:dyDescent="0.2">
      <c r="A93" s="48"/>
      <c r="B93" s="28"/>
      <c r="C93" s="28"/>
      <c r="D93" s="29"/>
      <c r="E93" s="30"/>
    </row>
    <row r="94" spans="1:5" x14ac:dyDescent="0.2">
      <c r="A94" s="48"/>
      <c r="B94" s="28"/>
      <c r="C94" s="28"/>
      <c r="D94" s="29"/>
      <c r="E94" s="30"/>
    </row>
    <row r="95" spans="1:5" x14ac:dyDescent="0.2">
      <c r="A95" s="48"/>
      <c r="B95" s="28"/>
      <c r="C95" s="28"/>
      <c r="D95" s="29"/>
      <c r="E95" s="30"/>
    </row>
    <row r="96" spans="1:5" x14ac:dyDescent="0.2">
      <c r="A96" s="48"/>
      <c r="B96" s="28"/>
      <c r="C96" s="28"/>
      <c r="D96" s="29"/>
      <c r="E96" s="30"/>
    </row>
    <row r="97" spans="1:5" x14ac:dyDescent="0.2">
      <c r="A97" s="48"/>
      <c r="B97" s="28"/>
      <c r="C97" s="28"/>
      <c r="D97" s="29"/>
      <c r="E97" s="30"/>
    </row>
    <row r="98" spans="1:5" x14ac:dyDescent="0.2">
      <c r="A98" s="48"/>
      <c r="B98" s="28"/>
      <c r="C98" s="28"/>
      <c r="D98" s="29"/>
      <c r="E98" s="30"/>
    </row>
    <row r="99" spans="1:5" x14ac:dyDescent="0.2">
      <c r="A99" s="48"/>
      <c r="B99" s="28"/>
      <c r="C99" s="28"/>
      <c r="D99" s="29"/>
      <c r="E99" s="30"/>
    </row>
    <row r="100" spans="1:5" x14ac:dyDescent="0.2">
      <c r="A100" s="48"/>
      <c r="B100" s="28"/>
      <c r="C100" s="28"/>
      <c r="D100" s="29"/>
      <c r="E100" s="30"/>
    </row>
    <row r="101" spans="1:5" x14ac:dyDescent="0.2">
      <c r="A101" s="48"/>
      <c r="B101" s="28"/>
      <c r="C101" s="28"/>
      <c r="D101" s="29"/>
      <c r="E101" s="30"/>
    </row>
    <row r="102" spans="1:5" x14ac:dyDescent="0.2">
      <c r="A102" s="48"/>
      <c r="B102" s="28"/>
      <c r="C102" s="28"/>
      <c r="D102" s="29"/>
      <c r="E102" s="30"/>
    </row>
    <row r="103" spans="1:5" x14ac:dyDescent="0.2">
      <c r="A103" s="48"/>
      <c r="B103" s="28"/>
      <c r="C103" s="28"/>
      <c r="D103" s="29"/>
      <c r="E103" s="30"/>
    </row>
    <row r="104" spans="1:5" x14ac:dyDescent="0.2">
      <c r="A104" s="48"/>
      <c r="B104" s="28"/>
      <c r="C104" s="28"/>
      <c r="D104" s="29"/>
      <c r="E104" s="30"/>
    </row>
    <row r="105" spans="1:5" x14ac:dyDescent="0.2">
      <c r="A105" s="48"/>
      <c r="B105" s="28"/>
      <c r="C105" s="28"/>
      <c r="D105" s="29"/>
      <c r="E105" s="30"/>
    </row>
    <row r="106" spans="1:5" x14ac:dyDescent="0.2">
      <c r="A106" s="48"/>
      <c r="B106" s="28"/>
      <c r="C106" s="28"/>
      <c r="D106" s="29"/>
      <c r="E106" s="30"/>
    </row>
    <row r="107" spans="1:5" x14ac:dyDescent="0.2">
      <c r="A107" s="48"/>
      <c r="B107" s="28"/>
      <c r="C107" s="28"/>
      <c r="D107" s="29"/>
      <c r="E107" s="30"/>
    </row>
    <row r="108" spans="1:5" x14ac:dyDescent="0.2">
      <c r="A108" s="48"/>
      <c r="B108" s="28"/>
      <c r="C108" s="28"/>
      <c r="D108" s="29"/>
      <c r="E108" s="30"/>
    </row>
    <row r="109" spans="1:5" x14ac:dyDescent="0.2">
      <c r="A109" s="48"/>
      <c r="B109" s="28"/>
      <c r="C109" s="28"/>
      <c r="D109" s="29"/>
      <c r="E109" s="30"/>
    </row>
    <row r="110" spans="1:5" x14ac:dyDescent="0.2">
      <c r="A110" s="48"/>
      <c r="B110" s="28"/>
      <c r="C110" s="28"/>
      <c r="D110" s="29"/>
      <c r="E110" s="30"/>
    </row>
    <row r="111" spans="1:5" x14ac:dyDescent="0.2">
      <c r="A111" s="48"/>
      <c r="B111" s="28"/>
      <c r="C111" s="28"/>
      <c r="D111" s="29"/>
      <c r="E111" s="30"/>
    </row>
    <row r="112" spans="1:5" x14ac:dyDescent="0.2">
      <c r="A112" s="48"/>
      <c r="B112" s="28"/>
      <c r="C112" s="28"/>
      <c r="D112" s="29"/>
      <c r="E112" s="30"/>
    </row>
    <row r="113" spans="1:5" x14ac:dyDescent="0.2">
      <c r="A113" s="48"/>
      <c r="B113" s="28"/>
      <c r="C113" s="28"/>
      <c r="D113" s="29"/>
      <c r="E113" s="30"/>
    </row>
    <row r="114" spans="1:5" x14ac:dyDescent="0.2">
      <c r="A114" s="48"/>
      <c r="B114" s="28"/>
      <c r="C114" s="28"/>
      <c r="D114" s="29"/>
      <c r="E114" s="30"/>
    </row>
    <row r="115" spans="1:5" x14ac:dyDescent="0.2">
      <c r="A115" s="48"/>
      <c r="B115" s="28"/>
      <c r="C115" s="28"/>
      <c r="D115" s="29"/>
      <c r="E115" s="30"/>
    </row>
    <row r="116" spans="1:5" x14ac:dyDescent="0.2">
      <c r="A116" s="48"/>
      <c r="B116" s="28"/>
      <c r="C116" s="28"/>
      <c r="D116" s="29"/>
      <c r="E116" s="30"/>
    </row>
    <row r="117" spans="1:5" x14ac:dyDescent="0.2">
      <c r="A117" s="48"/>
      <c r="B117" s="28"/>
      <c r="C117" s="28"/>
      <c r="D117" s="29"/>
      <c r="E117" s="30"/>
    </row>
    <row r="118" spans="1:5" x14ac:dyDescent="0.2">
      <c r="A118" s="48"/>
      <c r="B118" s="28"/>
      <c r="C118" s="28"/>
      <c r="D118" s="29"/>
      <c r="E118" s="30"/>
    </row>
    <row r="119" spans="1:5" x14ac:dyDescent="0.2">
      <c r="A119" s="48"/>
      <c r="B119" s="28"/>
      <c r="C119" s="28"/>
      <c r="D119" s="29"/>
      <c r="E119" s="30"/>
    </row>
    <row r="120" spans="1:5" x14ac:dyDescent="0.2">
      <c r="A120" s="48"/>
      <c r="B120" s="28"/>
      <c r="C120" s="28"/>
      <c r="D120" s="29"/>
      <c r="E120" s="30"/>
    </row>
    <row r="121" spans="1:5" x14ac:dyDescent="0.2">
      <c r="A121" s="48"/>
      <c r="B121" s="28"/>
      <c r="C121" s="28"/>
      <c r="D121" s="29"/>
      <c r="E121" s="30"/>
    </row>
    <row r="122" spans="1:5" x14ac:dyDescent="0.2">
      <c r="A122" s="48"/>
      <c r="B122" s="28"/>
      <c r="C122" s="28"/>
      <c r="D122" s="29"/>
      <c r="E122" s="30"/>
    </row>
    <row r="123" spans="1:5" x14ac:dyDescent="0.2">
      <c r="A123" s="48"/>
      <c r="B123" s="28"/>
      <c r="C123" s="28"/>
      <c r="D123" s="29"/>
      <c r="E123" s="30"/>
    </row>
    <row r="124" spans="1:5" x14ac:dyDescent="0.2">
      <c r="A124" s="48"/>
      <c r="B124" s="28"/>
      <c r="C124" s="28"/>
      <c r="D124" s="29"/>
      <c r="E124" s="30"/>
    </row>
    <row r="125" spans="1:5" x14ac:dyDescent="0.2">
      <c r="A125" s="48"/>
      <c r="B125" s="28"/>
      <c r="C125" s="28"/>
      <c r="D125" s="29"/>
      <c r="E125" s="30"/>
    </row>
    <row r="126" spans="1:5" x14ac:dyDescent="0.2">
      <c r="A126" s="48"/>
      <c r="B126" s="28"/>
      <c r="C126" s="28"/>
      <c r="D126" s="29"/>
      <c r="E126" s="30"/>
    </row>
    <row r="127" spans="1:5" x14ac:dyDescent="0.2">
      <c r="A127" s="48"/>
      <c r="B127" s="28"/>
      <c r="C127" s="28"/>
      <c r="D127" s="29"/>
      <c r="E127" s="30"/>
    </row>
    <row r="128" spans="1:5" x14ac:dyDescent="0.2">
      <c r="A128" s="48"/>
      <c r="B128" s="28"/>
      <c r="C128" s="28"/>
      <c r="D128" s="29"/>
      <c r="E128" s="30"/>
    </row>
    <row r="129" spans="1:5" x14ac:dyDescent="0.2">
      <c r="A129" s="48"/>
      <c r="B129" s="28"/>
      <c r="C129" s="28"/>
      <c r="D129" s="29"/>
      <c r="E129" s="30"/>
    </row>
    <row r="130" spans="1:5" x14ac:dyDescent="0.2">
      <c r="A130" s="48"/>
      <c r="B130" s="28"/>
      <c r="C130" s="28"/>
      <c r="D130" s="29"/>
      <c r="E130" s="30"/>
    </row>
    <row r="131" spans="1:5" x14ac:dyDescent="0.2">
      <c r="A131" s="48"/>
      <c r="B131" s="28"/>
      <c r="C131" s="28"/>
      <c r="D131" s="29"/>
      <c r="E131" s="30"/>
    </row>
    <row r="132" spans="1:5" x14ac:dyDescent="0.2">
      <c r="A132" s="48"/>
      <c r="B132" s="28"/>
      <c r="C132" s="28"/>
      <c r="D132" s="29"/>
      <c r="E132" s="30"/>
    </row>
    <row r="133" spans="1:5" x14ac:dyDescent="0.2">
      <c r="A133" s="48"/>
      <c r="B133" s="28"/>
      <c r="C133" s="28"/>
      <c r="D133" s="29"/>
      <c r="E133" s="30"/>
    </row>
    <row r="134" spans="1:5" x14ac:dyDescent="0.2">
      <c r="A134" s="48"/>
      <c r="B134" s="28"/>
      <c r="C134" s="28"/>
      <c r="D134" s="29"/>
      <c r="E134" s="30"/>
    </row>
    <row r="135" spans="1:5" x14ac:dyDescent="0.2">
      <c r="A135" s="48"/>
      <c r="B135" s="28"/>
      <c r="C135" s="28"/>
      <c r="D135" s="29"/>
      <c r="E135" s="30"/>
    </row>
    <row r="136" spans="1:5" x14ac:dyDescent="0.2">
      <c r="A136" s="48"/>
      <c r="B136" s="28"/>
      <c r="C136" s="28"/>
      <c r="D136" s="29"/>
      <c r="E136" s="30"/>
    </row>
    <row r="137" spans="1:5" x14ac:dyDescent="0.2">
      <c r="A137" s="48"/>
      <c r="B137" s="28"/>
      <c r="C137" s="28"/>
      <c r="D137" s="29"/>
      <c r="E137" s="30"/>
    </row>
    <row r="138" spans="1:5" x14ac:dyDescent="0.2">
      <c r="A138" s="48"/>
      <c r="B138" s="28"/>
      <c r="C138" s="28"/>
      <c r="D138" s="29"/>
      <c r="E138" s="30"/>
    </row>
    <row r="139" spans="1:5" x14ac:dyDescent="0.2">
      <c r="A139" s="48"/>
      <c r="B139" s="28"/>
      <c r="C139" s="28"/>
      <c r="D139" s="29"/>
      <c r="E139" s="30"/>
    </row>
    <row r="140" spans="1:5" x14ac:dyDescent="0.2">
      <c r="A140" s="48"/>
      <c r="B140" s="28"/>
      <c r="C140" s="28"/>
      <c r="D140" s="29"/>
      <c r="E140" s="30"/>
    </row>
    <row r="141" spans="1:5" x14ac:dyDescent="0.2">
      <c r="A141" s="48"/>
      <c r="B141" s="28"/>
      <c r="C141" s="28"/>
      <c r="D141" s="29"/>
      <c r="E141" s="30"/>
    </row>
    <row r="142" spans="1:5" x14ac:dyDescent="0.2">
      <c r="A142" s="48"/>
      <c r="B142" s="28"/>
      <c r="C142" s="28"/>
      <c r="D142" s="29"/>
      <c r="E142" s="30"/>
    </row>
    <row r="143" spans="1:5" x14ac:dyDescent="0.2">
      <c r="A143" s="48"/>
      <c r="B143" s="28"/>
      <c r="C143" s="28"/>
      <c r="D143" s="29"/>
      <c r="E143" s="30"/>
    </row>
    <row r="144" spans="1:5" x14ac:dyDescent="0.2">
      <c r="A144" s="48"/>
      <c r="B144" s="28"/>
      <c r="C144" s="28"/>
      <c r="D144" s="29"/>
      <c r="E144" s="30"/>
    </row>
    <row r="145" spans="1:5" x14ac:dyDescent="0.2">
      <c r="A145" s="48"/>
      <c r="B145" s="28"/>
      <c r="C145" s="28"/>
      <c r="D145" s="29"/>
      <c r="E145" s="30"/>
    </row>
    <row r="146" spans="1:5" x14ac:dyDescent="0.2">
      <c r="A146" s="48"/>
      <c r="B146" s="28"/>
      <c r="C146" s="28"/>
      <c r="D146" s="29"/>
      <c r="E146" s="30"/>
    </row>
    <row r="147" spans="1:5" x14ac:dyDescent="0.2">
      <c r="A147" s="48"/>
      <c r="B147" s="28"/>
      <c r="C147" s="28"/>
      <c r="D147" s="29"/>
      <c r="E147" s="30"/>
    </row>
    <row r="148" spans="1:5" x14ac:dyDescent="0.2">
      <c r="A148" s="48"/>
      <c r="B148" s="28"/>
      <c r="C148" s="28"/>
      <c r="D148" s="29"/>
      <c r="E148" s="30"/>
    </row>
    <row r="149" spans="1:5" x14ac:dyDescent="0.2">
      <c r="A149" s="48"/>
      <c r="B149" s="28"/>
      <c r="C149" s="28"/>
      <c r="D149" s="29"/>
      <c r="E149" s="30"/>
    </row>
    <row r="150" spans="1:5" x14ac:dyDescent="0.2">
      <c r="A150" s="48"/>
      <c r="B150" s="28"/>
      <c r="C150" s="28"/>
      <c r="D150" s="29"/>
      <c r="E150" s="30"/>
    </row>
    <row r="151" spans="1:5" x14ac:dyDescent="0.2">
      <c r="A151" s="48"/>
      <c r="B151" s="28"/>
      <c r="C151" s="28"/>
      <c r="D151" s="29"/>
      <c r="E151" s="30"/>
    </row>
    <row r="152" spans="1:5" x14ac:dyDescent="0.2">
      <c r="A152" s="48"/>
      <c r="B152" s="28"/>
      <c r="C152" s="28"/>
      <c r="D152" s="29"/>
      <c r="E152" s="30"/>
    </row>
    <row r="153" spans="1:5" x14ac:dyDescent="0.2">
      <c r="A153" s="48"/>
      <c r="B153" s="28"/>
      <c r="C153" s="28"/>
      <c r="D153" s="29"/>
      <c r="E153" s="30"/>
    </row>
    <row r="154" spans="1:5" x14ac:dyDescent="0.2">
      <c r="A154" s="48"/>
      <c r="B154" s="28"/>
      <c r="C154" s="28"/>
      <c r="D154" s="29"/>
      <c r="E154" s="30"/>
    </row>
    <row r="155" spans="1:5" x14ac:dyDescent="0.2">
      <c r="A155" s="48"/>
      <c r="B155" s="28"/>
      <c r="C155" s="28"/>
      <c r="D155" s="29"/>
      <c r="E155" s="30"/>
    </row>
    <row r="156" spans="1:5" x14ac:dyDescent="0.2">
      <c r="A156" s="48"/>
      <c r="B156" s="28"/>
      <c r="C156" s="28"/>
      <c r="D156" s="29"/>
      <c r="E156" s="30"/>
    </row>
    <row r="157" spans="1:5" x14ac:dyDescent="0.2">
      <c r="A157" s="48"/>
      <c r="B157" s="28"/>
      <c r="C157" s="28"/>
      <c r="D157" s="29"/>
      <c r="E157" s="30"/>
    </row>
    <row r="158" spans="1:5" x14ac:dyDescent="0.2">
      <c r="A158" s="48"/>
      <c r="B158" s="28"/>
      <c r="C158" s="28"/>
      <c r="D158" s="29"/>
      <c r="E158" s="30"/>
    </row>
    <row r="159" spans="1:5" x14ac:dyDescent="0.2">
      <c r="A159" s="48"/>
      <c r="B159" s="28"/>
      <c r="C159" s="28"/>
      <c r="D159" s="29"/>
      <c r="E159" s="30"/>
    </row>
    <row r="160" spans="1:5" x14ac:dyDescent="0.2">
      <c r="A160" s="48"/>
      <c r="B160" s="28"/>
      <c r="C160" s="28"/>
      <c r="D160" s="29"/>
      <c r="E160" s="30"/>
    </row>
    <row r="161" spans="1:5" x14ac:dyDescent="0.2">
      <c r="A161" s="48"/>
      <c r="B161" s="28"/>
      <c r="C161" s="28"/>
      <c r="D161" s="29"/>
      <c r="E161" s="30"/>
    </row>
    <row r="162" spans="1:5" x14ac:dyDescent="0.2">
      <c r="A162" s="48"/>
      <c r="B162" s="28"/>
      <c r="C162" s="28"/>
      <c r="D162" s="29"/>
      <c r="E162" s="30"/>
    </row>
    <row r="163" spans="1:5" x14ac:dyDescent="0.2">
      <c r="A163" s="48"/>
      <c r="B163" s="28"/>
      <c r="C163" s="28"/>
      <c r="D163" s="29"/>
      <c r="E163" s="30"/>
    </row>
    <row r="164" spans="1:5" x14ac:dyDescent="0.2">
      <c r="A164" s="48"/>
      <c r="B164" s="28"/>
      <c r="C164" s="28"/>
      <c r="D164" s="29"/>
      <c r="E164" s="30"/>
    </row>
    <row r="165" spans="1:5" x14ac:dyDescent="0.2">
      <c r="A165" s="48"/>
      <c r="B165" s="28"/>
      <c r="C165" s="28"/>
      <c r="D165" s="29"/>
      <c r="E165" s="30"/>
    </row>
    <row r="166" spans="1:5" x14ac:dyDescent="0.2">
      <c r="A166" s="48"/>
      <c r="B166" s="28"/>
      <c r="C166" s="28"/>
      <c r="D166" s="29"/>
      <c r="E166" s="30"/>
    </row>
    <row r="167" spans="1:5" x14ac:dyDescent="0.2">
      <c r="A167" s="48"/>
      <c r="B167" s="28"/>
      <c r="C167" s="28"/>
      <c r="D167" s="29"/>
      <c r="E167" s="30"/>
    </row>
    <row r="168" spans="1:5" x14ac:dyDescent="0.2">
      <c r="A168" s="48"/>
      <c r="B168" s="28"/>
      <c r="C168" s="28"/>
      <c r="D168" s="29"/>
      <c r="E168" s="30"/>
    </row>
    <row r="169" spans="1:5" x14ac:dyDescent="0.2">
      <c r="A169" s="48"/>
      <c r="B169" s="28"/>
      <c r="C169" s="28"/>
      <c r="D169" s="29"/>
      <c r="E169" s="30"/>
    </row>
    <row r="170" spans="1:5" x14ac:dyDescent="0.2">
      <c r="A170" s="48"/>
      <c r="B170" s="28"/>
      <c r="C170" s="28"/>
      <c r="D170" s="29"/>
      <c r="E170" s="30"/>
    </row>
    <row r="171" spans="1:5" x14ac:dyDescent="0.2">
      <c r="A171" s="48"/>
      <c r="B171" s="28"/>
      <c r="C171" s="28"/>
      <c r="D171" s="29"/>
      <c r="E171" s="30"/>
    </row>
    <row r="172" spans="1:5" x14ac:dyDescent="0.2">
      <c r="A172" s="48"/>
      <c r="B172" s="28"/>
      <c r="C172" s="28"/>
      <c r="D172" s="29"/>
      <c r="E172" s="30"/>
    </row>
    <row r="173" spans="1:5" x14ac:dyDescent="0.2">
      <c r="A173" s="48"/>
      <c r="B173" s="28"/>
      <c r="C173" s="28"/>
      <c r="D173" s="29"/>
      <c r="E173" s="30"/>
    </row>
    <row r="174" spans="1:5" x14ac:dyDescent="0.2">
      <c r="A174" s="48"/>
      <c r="B174" s="28"/>
      <c r="C174" s="28"/>
      <c r="D174" s="29"/>
      <c r="E174" s="30"/>
    </row>
    <row r="175" spans="1:5" x14ac:dyDescent="0.2">
      <c r="A175" s="48"/>
      <c r="B175" s="28"/>
      <c r="C175" s="28"/>
      <c r="D175" s="29"/>
      <c r="E175" s="30"/>
    </row>
    <row r="176" spans="1:5" x14ac:dyDescent="0.2">
      <c r="A176" s="48"/>
      <c r="B176" s="28"/>
      <c r="C176" s="28"/>
      <c r="D176" s="29"/>
      <c r="E176" s="30"/>
    </row>
    <row r="177" spans="1:5" x14ac:dyDescent="0.2">
      <c r="A177" s="48"/>
      <c r="B177" s="28"/>
      <c r="C177" s="28"/>
      <c r="D177" s="29"/>
      <c r="E177" s="30"/>
    </row>
    <row r="178" spans="1:5" x14ac:dyDescent="0.2">
      <c r="A178" s="48"/>
      <c r="B178" s="28"/>
      <c r="C178" s="28"/>
      <c r="D178" s="29"/>
      <c r="E178" s="30"/>
    </row>
    <row r="179" spans="1:5" x14ac:dyDescent="0.2">
      <c r="A179" s="48"/>
      <c r="B179" s="28"/>
      <c r="C179" s="28"/>
      <c r="D179" s="29"/>
      <c r="E179" s="30"/>
    </row>
    <row r="180" spans="1:5" x14ac:dyDescent="0.2">
      <c r="A180" s="48"/>
      <c r="B180" s="28"/>
      <c r="C180" s="28"/>
      <c r="D180" s="29"/>
      <c r="E180" s="30"/>
    </row>
    <row r="181" spans="1:5" x14ac:dyDescent="0.2">
      <c r="A181" s="48"/>
      <c r="B181" s="28"/>
      <c r="C181" s="28"/>
      <c r="D181" s="29"/>
      <c r="E181" s="30"/>
    </row>
    <row r="182" spans="1:5" x14ac:dyDescent="0.2">
      <c r="A182" s="48"/>
      <c r="B182" s="28"/>
      <c r="C182" s="28"/>
      <c r="D182" s="29"/>
      <c r="E182" s="30"/>
    </row>
    <row r="183" spans="1:5" x14ac:dyDescent="0.2">
      <c r="A183" s="48"/>
      <c r="B183" s="28"/>
      <c r="C183" s="28"/>
      <c r="D183" s="29"/>
      <c r="E183" s="30"/>
    </row>
    <row r="184" spans="1:5" x14ac:dyDescent="0.2">
      <c r="A184" s="48"/>
      <c r="B184" s="28"/>
      <c r="C184" s="28"/>
      <c r="D184" s="29"/>
      <c r="E184" s="30"/>
    </row>
    <row r="185" spans="1:5" x14ac:dyDescent="0.2">
      <c r="A185" s="48"/>
      <c r="B185" s="28"/>
      <c r="C185" s="28"/>
      <c r="D185" s="29"/>
      <c r="E185" s="30"/>
    </row>
    <row r="186" spans="1:5" x14ac:dyDescent="0.2">
      <c r="A186" s="48"/>
      <c r="B186" s="28"/>
      <c r="C186" s="28"/>
      <c r="D186" s="29"/>
      <c r="E186" s="30"/>
    </row>
    <row r="187" spans="1:5" x14ac:dyDescent="0.2">
      <c r="A187" s="48"/>
      <c r="B187" s="28"/>
      <c r="C187" s="28"/>
      <c r="D187" s="29"/>
      <c r="E187" s="30"/>
    </row>
    <row r="188" spans="1:5" x14ac:dyDescent="0.2">
      <c r="A188" s="48"/>
      <c r="B188" s="28"/>
      <c r="C188" s="28"/>
      <c r="D188" s="29"/>
      <c r="E188" s="30"/>
    </row>
    <row r="189" spans="1:5" x14ac:dyDescent="0.2">
      <c r="A189" s="48"/>
      <c r="B189" s="28"/>
      <c r="C189" s="28"/>
      <c r="D189" s="29"/>
      <c r="E189" s="30"/>
    </row>
    <row r="190" spans="1:5" x14ac:dyDescent="0.2">
      <c r="A190" s="48"/>
      <c r="B190" s="28"/>
      <c r="C190" s="28"/>
      <c r="D190" s="29"/>
      <c r="E190" s="30"/>
    </row>
    <row r="191" spans="1:5" x14ac:dyDescent="0.2">
      <c r="A191" s="48"/>
      <c r="B191" s="28"/>
      <c r="C191" s="28"/>
      <c r="D191" s="29"/>
      <c r="E191" s="30"/>
    </row>
    <row r="192" spans="1:5" x14ac:dyDescent="0.2">
      <c r="A192" s="48"/>
      <c r="B192" s="28"/>
      <c r="C192" s="28"/>
      <c r="D192" s="29"/>
      <c r="E192" s="30"/>
    </row>
    <row r="193" spans="1:5" x14ac:dyDescent="0.2">
      <c r="A193" s="48"/>
      <c r="B193" s="28"/>
      <c r="C193" s="28"/>
      <c r="D193" s="29"/>
      <c r="E193" s="30"/>
    </row>
    <row r="194" spans="1:5" x14ac:dyDescent="0.2">
      <c r="A194" s="48"/>
      <c r="B194" s="28"/>
      <c r="C194" s="28"/>
      <c r="D194" s="29"/>
      <c r="E194" s="30"/>
    </row>
    <row r="195" spans="1:5" x14ac:dyDescent="0.2">
      <c r="A195" s="48"/>
      <c r="B195" s="28"/>
      <c r="C195" s="28"/>
      <c r="D195" s="29"/>
      <c r="E195" s="30"/>
    </row>
    <row r="196" spans="1:5" x14ac:dyDescent="0.2">
      <c r="A196" s="48"/>
      <c r="B196" s="28"/>
      <c r="C196" s="28"/>
      <c r="D196" s="29"/>
      <c r="E196" s="30"/>
    </row>
    <row r="197" spans="1:5" x14ac:dyDescent="0.2">
      <c r="A197" s="48"/>
      <c r="B197" s="28"/>
      <c r="C197" s="28"/>
      <c r="D197" s="29"/>
      <c r="E197" s="30"/>
    </row>
    <row r="198" spans="1:5" x14ac:dyDescent="0.2">
      <c r="A198" s="48"/>
      <c r="B198" s="28"/>
      <c r="C198" s="28"/>
      <c r="D198" s="29"/>
      <c r="E198" s="30"/>
    </row>
    <row r="199" spans="1:5" x14ac:dyDescent="0.2">
      <c r="A199" s="48"/>
      <c r="B199" s="28"/>
      <c r="C199" s="28"/>
      <c r="D199" s="29"/>
      <c r="E199" s="30"/>
    </row>
    <row r="200" spans="1:5" x14ac:dyDescent="0.2">
      <c r="A200" s="48"/>
      <c r="B200" s="28"/>
      <c r="C200" s="28"/>
      <c r="D200" s="29"/>
      <c r="E200" s="30"/>
    </row>
    <row r="201" spans="1:5" x14ac:dyDescent="0.2">
      <c r="A201" s="48"/>
      <c r="B201" s="28"/>
      <c r="C201" s="28"/>
      <c r="D201" s="29"/>
      <c r="E201" s="30"/>
    </row>
    <row r="202" spans="1:5" ht="13.5" thickBot="1" x14ac:dyDescent="0.25">
      <c r="A202" s="49" t="s">
        <v>30</v>
      </c>
      <c r="B202" s="41"/>
      <c r="C202" s="41"/>
      <c r="D202" s="42">
        <f>SUM(D2:D201)</f>
        <v>960</v>
      </c>
      <c r="E202" s="43">
        <f>SUM(E2:E201)</f>
        <v>24</v>
      </c>
    </row>
    <row r="203" spans="1:5" ht="13.5" hidden="1" thickTop="1" x14ac:dyDescent="0.2"/>
    <row r="204" spans="1:5" hidden="1" x14ac:dyDescent="0.2">
      <c r="E204" s="14"/>
    </row>
  </sheetData>
  <autoFilter ref="A1:E5" xr:uid="{00000000-0001-0000-0400-000000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4"/>
  <sheetViews>
    <sheetView zoomScaleNormal="100" workbookViewId="0">
      <pane ySplit="1" topLeftCell="A2" activePane="bottomLeft" state="frozen"/>
      <selection pane="bottomLeft" activeCell="E25" sqref="E25"/>
    </sheetView>
  </sheetViews>
  <sheetFormatPr baseColWidth="10" defaultColWidth="0" defaultRowHeight="12.75" zeroHeight="1" x14ac:dyDescent="0.2"/>
  <cols>
    <col min="1" max="7" width="11.5703125" customWidth="1"/>
    <col min="8" max="1025" width="11.5703125" hidden="1" customWidth="1"/>
    <col min="1026" max="16384" width="9.140625" hidden="1"/>
  </cols>
  <sheetData>
    <row r="1" spans="1:9" x14ac:dyDescent="0.2">
      <c r="A1" s="17" t="s">
        <v>1</v>
      </c>
      <c r="B1" s="18" t="s">
        <v>2</v>
      </c>
      <c r="C1" s="19" t="s">
        <v>3</v>
      </c>
      <c r="D1" s="19" t="s">
        <v>4</v>
      </c>
      <c r="E1" s="20" t="s">
        <v>5</v>
      </c>
      <c r="F1" s="21" t="s">
        <v>6</v>
      </c>
      <c r="G1" s="22" t="s">
        <v>7</v>
      </c>
    </row>
    <row r="2" spans="1:9" x14ac:dyDescent="0.2">
      <c r="A2" s="86">
        <v>43831</v>
      </c>
      <c r="B2" s="87">
        <v>43861</v>
      </c>
      <c r="C2" s="88" t="s">
        <v>3</v>
      </c>
      <c r="D2" s="88" t="s">
        <v>4</v>
      </c>
      <c r="E2" s="89">
        <v>50</v>
      </c>
      <c r="F2" s="90">
        <v>5</v>
      </c>
      <c r="G2" s="33">
        <f t="shared" ref="G2:G7" si="0">E2/F2</f>
        <v>10</v>
      </c>
      <c r="H2" s="9"/>
      <c r="I2" s="7"/>
    </row>
    <row r="3" spans="1:9" x14ac:dyDescent="0.2">
      <c r="A3" s="91">
        <v>43862</v>
      </c>
      <c r="B3" s="92">
        <v>43889</v>
      </c>
      <c r="C3" s="93" t="s">
        <v>3</v>
      </c>
      <c r="D3" s="93" t="s">
        <v>4</v>
      </c>
      <c r="E3" s="94">
        <v>50</v>
      </c>
      <c r="F3" s="95">
        <v>14</v>
      </c>
      <c r="G3" s="34">
        <f t="shared" si="0"/>
        <v>3.5714285714285716</v>
      </c>
    </row>
    <row r="4" spans="1:9" x14ac:dyDescent="0.2">
      <c r="A4" s="91">
        <v>43891</v>
      </c>
      <c r="B4" s="92">
        <v>43921</v>
      </c>
      <c r="C4" s="93" t="s">
        <v>3</v>
      </c>
      <c r="D4" s="93" t="s">
        <v>4</v>
      </c>
      <c r="E4" s="94">
        <v>50</v>
      </c>
      <c r="F4" s="95">
        <v>11</v>
      </c>
      <c r="G4" s="34">
        <f t="shared" si="0"/>
        <v>4.5454545454545459</v>
      </c>
    </row>
    <row r="5" spans="1:9" x14ac:dyDescent="0.2">
      <c r="A5" s="91">
        <v>43922</v>
      </c>
      <c r="B5" s="92">
        <v>43951</v>
      </c>
      <c r="C5" s="93" t="s">
        <v>3</v>
      </c>
      <c r="D5" s="93" t="s">
        <v>4</v>
      </c>
      <c r="E5" s="94">
        <v>50</v>
      </c>
      <c r="F5" s="95">
        <v>14</v>
      </c>
      <c r="G5" s="34">
        <f t="shared" si="0"/>
        <v>3.5714285714285716</v>
      </c>
    </row>
    <row r="6" spans="1:9" x14ac:dyDescent="0.2">
      <c r="A6" s="91">
        <v>43952</v>
      </c>
      <c r="B6" s="92">
        <v>43982</v>
      </c>
      <c r="C6" s="93" t="s">
        <v>3</v>
      </c>
      <c r="D6" s="93" t="s">
        <v>4</v>
      </c>
      <c r="E6" s="94">
        <v>50</v>
      </c>
      <c r="F6" s="95">
        <v>10</v>
      </c>
      <c r="G6" s="34">
        <f t="shared" si="0"/>
        <v>5</v>
      </c>
    </row>
    <row r="7" spans="1:9" x14ac:dyDescent="0.2">
      <c r="A7" s="91">
        <v>43983</v>
      </c>
      <c r="B7" s="92">
        <v>44012</v>
      </c>
      <c r="C7" s="93" t="s">
        <v>3</v>
      </c>
      <c r="D7" s="93" t="s">
        <v>4</v>
      </c>
      <c r="E7" s="94">
        <v>50</v>
      </c>
      <c r="F7" s="95">
        <v>14</v>
      </c>
      <c r="G7" s="34">
        <f t="shared" si="0"/>
        <v>3.5714285714285716</v>
      </c>
    </row>
    <row r="8" spans="1:9" x14ac:dyDescent="0.2">
      <c r="A8" s="91"/>
      <c r="B8" s="92"/>
      <c r="C8" s="93"/>
      <c r="D8" s="93"/>
      <c r="E8" s="94"/>
      <c r="F8" s="95"/>
      <c r="G8" s="34"/>
    </row>
    <row r="9" spans="1:9" x14ac:dyDescent="0.2">
      <c r="A9" s="91"/>
      <c r="B9" s="92"/>
      <c r="C9" s="93"/>
      <c r="D9" s="93"/>
      <c r="E9" s="94"/>
      <c r="F9" s="95"/>
      <c r="G9" s="34"/>
    </row>
    <row r="10" spans="1:9" x14ac:dyDescent="0.2">
      <c r="A10" s="91"/>
      <c r="B10" s="92"/>
      <c r="C10" s="93"/>
      <c r="D10" s="93"/>
      <c r="E10" s="94"/>
      <c r="F10" s="95"/>
      <c r="G10" s="34"/>
    </row>
    <row r="11" spans="1:9" x14ac:dyDescent="0.2">
      <c r="A11" s="91"/>
      <c r="B11" s="92"/>
      <c r="C11" s="93"/>
      <c r="D11" s="93"/>
      <c r="E11" s="94"/>
      <c r="F11" s="95"/>
      <c r="G11" s="34"/>
    </row>
    <row r="12" spans="1:9" x14ac:dyDescent="0.2">
      <c r="A12" s="91"/>
      <c r="B12" s="92"/>
      <c r="C12" s="93"/>
      <c r="D12" s="93"/>
      <c r="E12" s="94"/>
      <c r="F12" s="95"/>
      <c r="G12" s="34"/>
    </row>
    <row r="13" spans="1:9" x14ac:dyDescent="0.2">
      <c r="A13" s="91"/>
      <c r="B13" s="92"/>
      <c r="C13" s="93"/>
      <c r="D13" s="93"/>
      <c r="E13" s="94"/>
      <c r="F13" s="95"/>
      <c r="G13" s="34"/>
    </row>
    <row r="14" spans="1:9" x14ac:dyDescent="0.2">
      <c r="A14" s="91"/>
      <c r="B14" s="92"/>
      <c r="C14" s="93"/>
      <c r="D14" s="93"/>
      <c r="E14" s="94"/>
      <c r="F14" s="95"/>
      <c r="G14" s="34"/>
    </row>
    <row r="15" spans="1:9" x14ac:dyDescent="0.2">
      <c r="A15" s="91"/>
      <c r="B15" s="92"/>
      <c r="C15" s="93"/>
      <c r="D15" s="93"/>
      <c r="E15" s="94"/>
      <c r="F15" s="95"/>
      <c r="G15" s="34"/>
    </row>
    <row r="16" spans="1:9" x14ac:dyDescent="0.2">
      <c r="A16" s="91"/>
      <c r="B16" s="92"/>
      <c r="C16" s="93"/>
      <c r="D16" s="93"/>
      <c r="E16" s="94"/>
      <c r="F16" s="95"/>
      <c r="G16" s="34"/>
    </row>
    <row r="17" spans="1:7" x14ac:dyDescent="0.2">
      <c r="A17" s="91"/>
      <c r="B17" s="92"/>
      <c r="C17" s="93"/>
      <c r="D17" s="93"/>
      <c r="E17" s="94"/>
      <c r="F17" s="95"/>
      <c r="G17" s="34"/>
    </row>
    <row r="18" spans="1:7" x14ac:dyDescent="0.2">
      <c r="A18" s="91"/>
      <c r="B18" s="92"/>
      <c r="C18" s="93"/>
      <c r="D18" s="93"/>
      <c r="E18" s="94"/>
      <c r="F18" s="95"/>
      <c r="G18" s="34"/>
    </row>
    <row r="19" spans="1:7" x14ac:dyDescent="0.2">
      <c r="A19" s="91"/>
      <c r="B19" s="92"/>
      <c r="C19" s="93"/>
      <c r="D19" s="93"/>
      <c r="E19" s="94"/>
      <c r="F19" s="95"/>
      <c r="G19" s="34"/>
    </row>
    <row r="20" spans="1:7" x14ac:dyDescent="0.2">
      <c r="A20" s="91"/>
      <c r="B20" s="92"/>
      <c r="C20" s="93"/>
      <c r="D20" s="93"/>
      <c r="E20" s="94"/>
      <c r="F20" s="95"/>
      <c r="G20" s="34"/>
    </row>
    <row r="21" spans="1:7" x14ac:dyDescent="0.2">
      <c r="A21" s="91"/>
      <c r="B21" s="92"/>
      <c r="C21" s="93"/>
      <c r="D21" s="93"/>
      <c r="E21" s="94"/>
      <c r="F21" s="95"/>
      <c r="G21" s="34"/>
    </row>
    <row r="22" spans="1:7" x14ac:dyDescent="0.2">
      <c r="A22" s="91"/>
      <c r="B22" s="92"/>
      <c r="C22" s="93"/>
      <c r="D22" s="93"/>
      <c r="E22" s="94"/>
      <c r="F22" s="95"/>
      <c r="G22" s="34"/>
    </row>
    <row r="23" spans="1:7" x14ac:dyDescent="0.2">
      <c r="A23" s="91"/>
      <c r="B23" s="92"/>
      <c r="C23" s="93"/>
      <c r="D23" s="93"/>
      <c r="E23" s="94"/>
      <c r="F23" s="95"/>
      <c r="G23" s="34"/>
    </row>
    <row r="24" spans="1:7" x14ac:dyDescent="0.2">
      <c r="A24" s="91"/>
      <c r="B24" s="92"/>
      <c r="C24" s="93"/>
      <c r="D24" s="93"/>
      <c r="E24" s="94"/>
      <c r="F24" s="95"/>
      <c r="G24" s="34"/>
    </row>
    <row r="25" spans="1:7" x14ac:dyDescent="0.2">
      <c r="A25" s="91"/>
      <c r="B25" s="92"/>
      <c r="C25" s="93"/>
      <c r="D25" s="93"/>
      <c r="E25" s="94"/>
      <c r="F25" s="95"/>
      <c r="G25" s="34"/>
    </row>
    <row r="26" spans="1:7" x14ac:dyDescent="0.2">
      <c r="A26" s="91"/>
      <c r="B26" s="92"/>
      <c r="C26" s="93"/>
      <c r="D26" s="93"/>
      <c r="E26" s="94"/>
      <c r="F26" s="95"/>
      <c r="G26" s="34"/>
    </row>
    <row r="27" spans="1:7" x14ac:dyDescent="0.2">
      <c r="A27" s="91"/>
      <c r="B27" s="92"/>
      <c r="C27" s="93"/>
      <c r="D27" s="93"/>
      <c r="E27" s="94"/>
      <c r="F27" s="95"/>
      <c r="G27" s="34"/>
    </row>
    <row r="28" spans="1:7" x14ac:dyDescent="0.2">
      <c r="A28" s="91"/>
      <c r="B28" s="92"/>
      <c r="C28" s="93"/>
      <c r="D28" s="93"/>
      <c r="E28" s="94"/>
      <c r="F28" s="95"/>
      <c r="G28" s="34"/>
    </row>
    <row r="29" spans="1:7" x14ac:dyDescent="0.2">
      <c r="A29" s="91"/>
      <c r="B29" s="92"/>
      <c r="C29" s="93"/>
      <c r="D29" s="93"/>
      <c r="E29" s="94"/>
      <c r="F29" s="95"/>
      <c r="G29" s="34"/>
    </row>
    <row r="30" spans="1:7" x14ac:dyDescent="0.2">
      <c r="A30" s="91"/>
      <c r="B30" s="92"/>
      <c r="C30" s="93"/>
      <c r="D30" s="93"/>
      <c r="E30" s="94"/>
      <c r="F30" s="95"/>
      <c r="G30" s="34"/>
    </row>
    <row r="31" spans="1:7" x14ac:dyDescent="0.2">
      <c r="A31" s="91"/>
      <c r="B31" s="92"/>
      <c r="C31" s="93"/>
      <c r="D31" s="93"/>
      <c r="E31" s="94"/>
      <c r="F31" s="95"/>
      <c r="G31" s="34"/>
    </row>
    <row r="32" spans="1:7" x14ac:dyDescent="0.2">
      <c r="A32" s="91"/>
      <c r="B32" s="92"/>
      <c r="C32" s="93"/>
      <c r="D32" s="93"/>
      <c r="E32" s="94"/>
      <c r="F32" s="95"/>
      <c r="G32" s="34"/>
    </row>
    <row r="33" spans="1:7" x14ac:dyDescent="0.2">
      <c r="A33" s="91"/>
      <c r="B33" s="92"/>
      <c r="C33" s="93"/>
      <c r="D33" s="93"/>
      <c r="E33" s="94"/>
      <c r="F33" s="95"/>
      <c r="G33" s="35"/>
    </row>
    <row r="34" spans="1:7" x14ac:dyDescent="0.2">
      <c r="A34" s="91"/>
      <c r="B34" s="92"/>
      <c r="C34" s="93"/>
      <c r="D34" s="93"/>
      <c r="E34" s="94"/>
      <c r="F34" s="95"/>
      <c r="G34" s="35"/>
    </row>
    <row r="35" spans="1:7" x14ac:dyDescent="0.2">
      <c r="A35" s="91"/>
      <c r="B35" s="92"/>
      <c r="C35" s="93"/>
      <c r="D35" s="93"/>
      <c r="E35" s="94"/>
      <c r="F35" s="95"/>
      <c r="G35" s="35"/>
    </row>
    <row r="36" spans="1:7" x14ac:dyDescent="0.2">
      <c r="A36" s="91"/>
      <c r="B36" s="92"/>
      <c r="C36" s="93"/>
      <c r="D36" s="93"/>
      <c r="E36" s="94"/>
      <c r="F36" s="94"/>
      <c r="G36" s="35"/>
    </row>
    <row r="37" spans="1:7" ht="13.5" thickBot="1" x14ac:dyDescent="0.25">
      <c r="A37" s="36" t="s">
        <v>30</v>
      </c>
      <c r="B37" s="36"/>
      <c r="C37" s="37"/>
      <c r="D37" s="37"/>
      <c r="E37" s="38">
        <f>SUM(E2:E36)</f>
        <v>300</v>
      </c>
      <c r="F37" s="38">
        <f>SUM(F2:F36)</f>
        <v>68</v>
      </c>
      <c r="G37" s="39">
        <f>E37/F37</f>
        <v>4.4117647058823533</v>
      </c>
    </row>
    <row r="38" spans="1:7" ht="13.5" hidden="1" thickTop="1" x14ac:dyDescent="0.2">
      <c r="A38" s="10"/>
      <c r="B38" s="10"/>
      <c r="G38" s="11"/>
    </row>
    <row r="39" spans="1:7" hidden="1" x14ac:dyDescent="0.2">
      <c r="A39" s="12"/>
      <c r="B39" s="12"/>
      <c r="G39" s="11"/>
    </row>
    <row r="40" spans="1:7" hidden="1" x14ac:dyDescent="0.2">
      <c r="A40" s="12"/>
      <c r="B40" s="12"/>
      <c r="G40" s="13"/>
    </row>
    <row r="41" spans="1:7" hidden="1" x14ac:dyDescent="0.2">
      <c r="A41" s="12"/>
      <c r="B41" s="12"/>
    </row>
    <row r="42" spans="1:7" hidden="1" x14ac:dyDescent="0.2">
      <c r="A42" s="12"/>
      <c r="B42" s="12"/>
    </row>
    <row r="43" spans="1:7" hidden="1" x14ac:dyDescent="0.2">
      <c r="A43" s="12"/>
      <c r="B43" s="12"/>
    </row>
    <row r="44" spans="1:7" hidden="1" x14ac:dyDescent="0.2">
      <c r="A44" s="12"/>
      <c r="B44" s="12"/>
    </row>
  </sheetData>
  <sheetProtection sheet="1" objects="1" scenarios="1"/>
  <autoFilter ref="A1:G7" xr:uid="{00000000-0001-0000-0100-000000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2127-B345-4E5B-99E8-573746B64F62}">
  <dimension ref="A1:B19"/>
  <sheetViews>
    <sheetView workbookViewId="0">
      <selection sqref="A1:XFD1048576"/>
    </sheetView>
  </sheetViews>
  <sheetFormatPr baseColWidth="10" defaultColWidth="0" defaultRowHeight="12.75" zeroHeight="1" x14ac:dyDescent="0.2"/>
  <cols>
    <col min="1" max="1" width="3.7109375" customWidth="1"/>
    <col min="2" max="2" width="125.7109375" customWidth="1"/>
    <col min="3" max="16382" width="11.42578125" hidden="1"/>
    <col min="16383" max="16384" width="11.42578125" hidden="1" customWidth="1"/>
  </cols>
  <sheetData>
    <row r="1" spans="1:2" x14ac:dyDescent="0.2">
      <c r="A1" s="73" t="s">
        <v>37</v>
      </c>
      <c r="B1" s="73"/>
    </row>
    <row r="2" spans="1:2" x14ac:dyDescent="0.2">
      <c r="A2" s="73"/>
      <c r="B2" s="73"/>
    </row>
    <row r="3" spans="1:2" x14ac:dyDescent="0.2">
      <c r="A3" s="73" t="s">
        <v>38</v>
      </c>
      <c r="B3" s="73"/>
    </row>
    <row r="4" spans="1:2" x14ac:dyDescent="0.2">
      <c r="A4" s="73"/>
      <c r="B4" s="73" t="s">
        <v>39</v>
      </c>
    </row>
    <row r="5" spans="1:2" x14ac:dyDescent="0.2">
      <c r="A5" s="73"/>
      <c r="B5" s="73" t="s">
        <v>40</v>
      </c>
    </row>
    <row r="6" spans="1:2" x14ac:dyDescent="0.2">
      <c r="A6" s="73"/>
      <c r="B6" s="73" t="s">
        <v>51</v>
      </c>
    </row>
    <row r="7" spans="1:2" x14ac:dyDescent="0.2">
      <c r="A7" s="73"/>
      <c r="B7" s="73"/>
    </row>
    <row r="8" spans="1:2" x14ac:dyDescent="0.2">
      <c r="A8" s="73" t="s">
        <v>44</v>
      </c>
      <c r="B8" s="73"/>
    </row>
    <row r="9" spans="1:2" x14ac:dyDescent="0.2">
      <c r="A9" s="73"/>
      <c r="B9" s="73" t="s">
        <v>41</v>
      </c>
    </row>
    <row r="10" spans="1:2" x14ac:dyDescent="0.2">
      <c r="A10" s="73"/>
      <c r="B10" s="73" t="s">
        <v>42</v>
      </c>
    </row>
    <row r="11" spans="1:2" x14ac:dyDescent="0.2">
      <c r="A11" s="73"/>
      <c r="B11" s="73"/>
    </row>
    <row r="12" spans="1:2" x14ac:dyDescent="0.2">
      <c r="A12" s="73" t="s">
        <v>43</v>
      </c>
      <c r="B12" s="73"/>
    </row>
    <row r="13" spans="1:2" x14ac:dyDescent="0.2">
      <c r="A13" s="73"/>
      <c r="B13" s="73" t="s">
        <v>45</v>
      </c>
    </row>
    <row r="14" spans="1:2" x14ac:dyDescent="0.2">
      <c r="A14" s="73"/>
      <c r="B14" s="73" t="s">
        <v>46</v>
      </c>
    </row>
    <row r="15" spans="1:2" x14ac:dyDescent="0.2">
      <c r="A15" s="73"/>
      <c r="B15" s="73" t="s">
        <v>47</v>
      </c>
    </row>
    <row r="16" spans="1:2" x14ac:dyDescent="0.2">
      <c r="A16" s="73"/>
      <c r="B16" s="73" t="s">
        <v>48</v>
      </c>
    </row>
    <row r="17" spans="1:2" x14ac:dyDescent="0.2">
      <c r="A17" s="73"/>
      <c r="B17" s="73" t="s">
        <v>49</v>
      </c>
    </row>
    <row r="18" spans="1:2" x14ac:dyDescent="0.2">
      <c r="A18" s="73"/>
      <c r="B18" s="73"/>
    </row>
    <row r="19" spans="1:2" x14ac:dyDescent="0.2">
      <c r="A19" s="73"/>
      <c r="B19" s="73" t="s">
        <v>50</v>
      </c>
    </row>
  </sheetData>
  <sheetProtection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3AF4-466D-4F11-A6C8-EFD1CF319E57}">
  <dimension ref="A1:A6"/>
  <sheetViews>
    <sheetView workbookViewId="0">
      <selection activeCell="A5" sqref="A5"/>
    </sheetView>
  </sheetViews>
  <sheetFormatPr baseColWidth="10" defaultColWidth="0" defaultRowHeight="12.75" zeroHeight="1" x14ac:dyDescent="0.2"/>
  <cols>
    <col min="1" max="1" width="45.5703125" bestFit="1" customWidth="1"/>
    <col min="2" max="16384" width="11.42578125" hidden="1"/>
  </cols>
  <sheetData>
    <row r="1" spans="1:1" x14ac:dyDescent="0.2">
      <c r="A1" s="73" t="s">
        <v>33</v>
      </c>
    </row>
    <row r="2" spans="1:1" x14ac:dyDescent="0.2">
      <c r="A2" s="73" t="s">
        <v>34</v>
      </c>
    </row>
    <row r="3" spans="1:1" x14ac:dyDescent="0.2">
      <c r="A3" s="73" t="s">
        <v>35</v>
      </c>
    </row>
    <row r="4" spans="1:1" x14ac:dyDescent="0.2">
      <c r="A4" s="73" t="s">
        <v>52</v>
      </c>
    </row>
    <row r="5" spans="1:1" x14ac:dyDescent="0.2">
      <c r="A5" s="74"/>
    </row>
    <row r="6" spans="1:1" x14ac:dyDescent="0.2">
      <c r="A6" s="73" t="s">
        <v>36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Auswertung</vt:lpstr>
      <vt:lpstr>Tabak</vt:lpstr>
      <vt:lpstr>Filter</vt:lpstr>
      <vt:lpstr>Reiniger</vt:lpstr>
      <vt:lpstr>Verbrauch</vt:lpstr>
      <vt:lpstr>Anleitung</vt:lpstr>
      <vt:lpstr>Copyright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Kai Sander</cp:lastModifiedBy>
  <cp:revision>21</cp:revision>
  <dcterms:created xsi:type="dcterms:W3CDTF">2017-10-20T23:41:04Z</dcterms:created>
  <dcterms:modified xsi:type="dcterms:W3CDTF">2021-12-31T11:41:58Z</dcterms:modified>
  <dc:language>de-DE</dc:language>
</cp:coreProperties>
</file>